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<sst xmlns="http://schemas.openxmlformats.org/spreadsheetml/2006/main" count="74" uniqueCount="74">
  <si>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</si>
  <si>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</si>
  <si>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</si>
  <si>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</si>
  <si>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</si>
  <si>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</si>
  <si>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</si>
  <si>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</si>
  <si>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</si>
  <si>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</si>
  <si>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</si>
  <si>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</si>
  <si>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</si>
  <si>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</si>
  <si>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</si>
  <si>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</si>
  <si>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Благоустройство</t>
  </si>
  <si>
    <t>05.03</t>
  </si>
  <si>
    <t>07.00</t>
  </si>
  <si>
    <t>Молодежная политика и оздоровление детей</t>
  </si>
  <si>
    <t>07.07</t>
  </si>
  <si>
    <t>МЕЖБЮДЖЕТНЫЕ ТРАНСФЕРТЫ</t>
  </si>
  <si>
    <t>Иные межбюджетные трансферты</t>
  </si>
  <si>
    <t>КФСР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</si>
  <si>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</si>
  <si>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</si>
  <si>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</si>
  <si>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</si>
  <si>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</si>
  <si>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</si>
  <si>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</si>
  <si>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</si>
  <si>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</si>
  <si>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</si>
  <si>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</si>
  <si>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</si>
  <si>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</si>
  <si>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</si>
  <si>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</si>
  <si>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</si>
  <si>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</si>
  <si>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</si>
  <si>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</si>
  <si>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</si>
  <si>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</si>
  <si>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</si>
  <si>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</si>
  <si>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</si>
  <si>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</si>
  <si>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03.09</t>
  </si>
  <si>
    <t>03.00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</si>
  <si>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</si>
  <si>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</si>
  <si>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</si>
  <si>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03.14</t>
  </si>
  <si>
    <t>Общегосударственные вопросы</t>
  </si>
  <si>
    <t>04.01</t>
  </si>
  <si>
    <t>МОЛОДЕЖНАЯ ПОЛИТИКА И ОЗДОРОВЛЕНИЕ ДЕТЕЙ</t>
  </si>
  <si>
    <t>04.09</t>
  </si>
  <si>
    <t>Дорожное хозяйство (дорожные фонды)</t>
  </si>
  <si>
    <t>Пенсионное обеспечение</t>
  </si>
  <si>
    <t>10.01</t>
  </si>
  <si>
    <t>Наименование</t>
  </si>
  <si>
    <t>%
исполнения</t>
  </si>
  <si>
    <t>План
на 2014 год</t>
  </si>
  <si>
    <t>ОБСЛУЖИВАНИЕ ГОСУДАРСТВЕННОГО И МУНИЦИПАЛЬНОГО ДОЛГА</t>
  </si>
  <si>
    <t>13.00</t>
  </si>
  <si>
    <t>13.01</t>
  </si>
  <si>
    <t>обслуживание внутреннего государственного и муниципального долга</t>
  </si>
  <si>
    <t>ОТЧЁТ ОБ ИСПОЛНЕНИИ БЮДЖЕТА ШЕСТАКОВСКОГО ГОРОДСКОГО ПОСЕЛЕНИЯ ПО РАЗДЕЛАМ И ПОДРАЗДЕЛАМ КЛАССИФИКАЦИИ РАСХОДОВ 
БЮДЖЕТОВ  ЗА  9 МЕСЯЦЕВ 2014 ГОДА</t>
  </si>
  <si>
    <t>Исполнение
за 9 месяцев
2014 года</t>
  </si>
  <si>
    <t>внесение изменений</t>
  </si>
  <si>
    <t>уточненный план на 2014 год</t>
  </si>
  <si>
    <t>Приложение № 5 к постановлению администрации
Шестаковского городского поселения
«Об утверждении отчета об исполнении
бюджета Шестаковского городского 
поселения  за  9 месяцев 2014 года»
от "21"  ноября 2014 г. №  107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</si>
</sst>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/>
    </xf>
    <xf numFmtId="3" fontId="2" fillId="33" borderId="2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168" fontId="2" fillId="33" borderId="15" xfId="0" applyNumberFormat="1" applyFont="1" applyFill="1" applyBorder="1" applyAlignment="1">
      <alignment vertical="center"/>
    </xf>
    <xf numFmtId="168" fontId="2" fillId="33" borderId="22" xfId="0" applyNumberFormat="1" applyFont="1" applyFill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23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vertical="center"/>
    </xf>
    <xf numFmtId="168" fontId="2" fillId="33" borderId="23" xfId="0" applyNumberFormat="1" applyFont="1" applyFill="1" applyBorder="1" applyAlignment="1">
      <alignment vertical="center"/>
    </xf>
    <xf numFmtId="168" fontId="4" fillId="33" borderId="23" xfId="0" applyNumberFormat="1" applyFont="1" applyFill="1" applyBorder="1" applyAlignment="1">
      <alignment vertical="center"/>
    </xf>
    <xf numFmtId="168" fontId="4" fillId="34" borderId="10" xfId="0" applyNumberFormat="1" applyFont="1" applyFill="1" applyBorder="1" applyAlignment="1">
      <alignment vertical="center"/>
    </xf>
    <xf numFmtId="168" fontId="4" fillId="34" borderId="23" xfId="0" applyNumberFormat="1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vertical="center"/>
    </xf>
    <xf numFmtId="168" fontId="4" fillId="0" borderId="23" xfId="0" applyNumberFormat="1" applyFont="1" applyFill="1" applyBorder="1" applyAlignment="1">
      <alignment vertical="center"/>
    </xf>
    <xf numFmtId="168" fontId="2" fillId="33" borderId="24" xfId="0" applyNumberFormat="1" applyFont="1" applyFill="1" applyBorder="1" applyAlignment="1">
      <alignment horizontal="center" vertical="center"/>
    </xf>
    <xf numFmtId="168" fontId="2" fillId="33" borderId="13" xfId="0" applyNumberFormat="1" applyFont="1" applyFill="1" applyBorder="1" applyAlignment="1">
      <alignment vertical="center"/>
    </xf>
    <xf numFmtId="168" fontId="2" fillId="33" borderId="25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62.125" style="1" customWidth="1"/>
    <col min="2" max="2" width="7.75390625" style="1" customWidth="1"/>
    <col min="3" max="4" width="9.875" style="1" customWidth="1"/>
    <col min="5" max="5" width="11.25390625" style="1" customWidth="1"/>
    <col min="6" max="6" width="10.875" style="1" customWidth="1"/>
    <col min="7" max="7" width="10.375" style="1" customWidth="1"/>
    <col min="8" max="16384" width="9.125" style="1" customWidth="1"/>
  </cols>
  <sheetData>
    <row r="1" spans="1:7" ht="98.25" customHeight="1">
      <c r="A1" s="32"/>
      <c r="B1" s="50" t="s">
        <v>73</v>
      </c>
      <c r="C1" s="50"/>
      <c r="D1" s="50"/>
      <c r="E1" s="50"/>
      <c r="F1" s="50"/>
      <c r="G1" s="50"/>
    </row>
    <row r="3" spans="1:14" s="30" customFormat="1" ht="91.5" customHeight="1">
      <c r="A3" s="49" t="s">
        <v>69</v>
      </c>
      <c r="B3" s="49"/>
      <c r="C3" s="49"/>
      <c r="D3" s="49"/>
      <c r="E3" s="49"/>
      <c r="F3" s="49"/>
      <c r="G3" s="49"/>
      <c r="H3" s="28"/>
      <c r="I3" s="28"/>
      <c r="J3" s="28"/>
      <c r="K3" s="28"/>
      <c r="L3" s="28"/>
      <c r="M3" s="28"/>
      <c r="N3" s="29"/>
    </row>
    <row r="4" ht="9.75" customHeight="1"/>
    <row r="5" spans="6:7" ht="13.5" thickBot="1">
      <c r="F5" s="2"/>
      <c r="G5" s="2"/>
    </row>
    <row r="6" spans="1:7" ht="52.5" customHeight="1" thickBot="1">
      <c r="A6" s="20" t="s">
        <v>62</v>
      </c>
      <c r="B6" s="21" t="s">
        <v>23</v>
      </c>
      <c r="C6" s="48" t="s">
        <v>64</v>
      </c>
      <c r="D6" s="48" t="s">
        <v>71</v>
      </c>
      <c r="E6" s="48" t="s">
        <v>72</v>
      </c>
      <c r="F6" s="48" t="s">
        <v>70</v>
      </c>
      <c r="G6" s="23" t="s">
        <v>63</v>
      </c>
    </row>
    <row r="7" spans="1:7" s="4" customFormat="1" ht="20.25" customHeight="1">
      <c r="A7" s="18" t="s">
        <v>0</v>
      </c>
      <c r="B7" s="19" t="s">
        <v>9</v>
      </c>
      <c r="C7" s="33">
        <f>SUM(C8:C14)</f>
        <v>6125</v>
      </c>
      <c r="D7" s="33">
        <f>SUM(D8:D14)</f>
        <v>100.60000000000005</v>
      </c>
      <c r="E7" s="33">
        <f>SUM(E8:E14)</f>
        <v>6225.599999999999</v>
      </c>
      <c r="F7" s="34">
        <f>SUM(F8:F14)</f>
        <v>4480.6</v>
      </c>
      <c r="G7" s="24">
        <f>SUM(F7/C7*100)</f>
        <v>73.1526530612245</v>
      </c>
    </row>
    <row r="8" spans="1:7" s="6" customFormat="1" ht="29.25" customHeight="1">
      <c r="A8" s="11" t="s">
        <v>1</v>
      </c>
      <c r="B8" s="5" t="s">
        <v>4</v>
      </c>
      <c r="C8" s="35">
        <v>755</v>
      </c>
      <c r="D8" s="35">
        <f>E8-C8</f>
        <v>0</v>
      </c>
      <c r="E8" s="35">
        <v>755</v>
      </c>
      <c r="F8" s="36">
        <v>612</v>
      </c>
      <c r="G8" s="25">
        <f>SUM(F8/C8*100)</f>
        <v>81.05960264900662</v>
      </c>
    </row>
    <row r="9" spans="1:7" s="6" customFormat="1" ht="46.5" customHeight="1">
      <c r="A9" s="11" t="s">
        <v>2</v>
      </c>
      <c r="B9" s="5" t="s">
        <v>5</v>
      </c>
      <c r="C9" s="35">
        <v>522</v>
      </c>
      <c r="D9" s="35">
        <f aca="true" t="shared" si="0" ref="D9:D14">E9-C9</f>
        <v>0</v>
      </c>
      <c r="E9" s="35">
        <v>522</v>
      </c>
      <c r="F9" s="36">
        <v>403.7</v>
      </c>
      <c r="G9" s="25">
        <f aca="true" t="shared" si="1" ref="G9:G16">SUM(F9/C9*100)</f>
        <v>77.33716475095785</v>
      </c>
    </row>
    <row r="10" spans="1:7" s="6" customFormat="1" ht="50.25" customHeight="1">
      <c r="A10" s="11" t="s">
        <v>3</v>
      </c>
      <c r="B10" s="5" t="s">
        <v>6</v>
      </c>
      <c r="C10" s="35">
        <v>3988</v>
      </c>
      <c r="D10" s="35">
        <f t="shared" si="0"/>
        <v>49.40000000000009</v>
      </c>
      <c r="E10" s="35">
        <v>4037.4</v>
      </c>
      <c r="F10" s="36">
        <v>2863.4</v>
      </c>
      <c r="G10" s="25">
        <f>SUM(F10/C10*100)</f>
        <v>71.80040120361083</v>
      </c>
    </row>
    <row r="11" spans="1:7" s="6" customFormat="1" ht="30.75" customHeight="1">
      <c r="A11" s="11" t="s">
        <v>52</v>
      </c>
      <c r="B11" s="5" t="s">
        <v>51</v>
      </c>
      <c r="C11" s="35">
        <v>660</v>
      </c>
      <c r="D11" s="35">
        <f t="shared" si="0"/>
        <v>106.79999999999995</v>
      </c>
      <c r="E11" s="35">
        <v>766.8</v>
      </c>
      <c r="F11" s="36">
        <v>587.5</v>
      </c>
      <c r="G11" s="25">
        <f t="shared" si="1"/>
        <v>89.01515151515152</v>
      </c>
    </row>
    <row r="12" spans="1:7" s="6" customFormat="1" ht="16.5" customHeight="1" hidden="1">
      <c r="A12" s="11" t="s">
        <v>34</v>
      </c>
      <c r="B12" s="5" t="s">
        <v>33</v>
      </c>
      <c r="C12" s="37"/>
      <c r="D12" s="35">
        <f t="shared" si="0"/>
        <v>0</v>
      </c>
      <c r="E12" s="37"/>
      <c r="F12" s="36"/>
      <c r="G12" s="25" t="e">
        <f t="shared" si="1"/>
        <v>#DIV/0!</v>
      </c>
    </row>
    <row r="13" spans="1:7" s="6" customFormat="1" ht="21" customHeight="1">
      <c r="A13" s="11" t="s">
        <v>7</v>
      </c>
      <c r="B13" s="5" t="s">
        <v>28</v>
      </c>
      <c r="C13" s="35">
        <v>50</v>
      </c>
      <c r="D13" s="35">
        <f t="shared" si="0"/>
        <v>0</v>
      </c>
      <c r="E13" s="35">
        <v>50</v>
      </c>
      <c r="F13" s="36">
        <v>0</v>
      </c>
      <c r="G13" s="25">
        <f t="shared" si="1"/>
        <v>0</v>
      </c>
    </row>
    <row r="14" spans="1:7" s="6" customFormat="1" ht="21" customHeight="1">
      <c r="A14" s="11" t="s">
        <v>8</v>
      </c>
      <c r="B14" s="5" t="s">
        <v>38</v>
      </c>
      <c r="C14" s="35">
        <v>150</v>
      </c>
      <c r="D14" s="35">
        <f t="shared" si="0"/>
        <v>-55.599999999999994</v>
      </c>
      <c r="E14" s="35">
        <v>94.4</v>
      </c>
      <c r="F14" s="36">
        <v>14</v>
      </c>
      <c r="G14" s="25">
        <f t="shared" si="1"/>
        <v>9.333333333333334</v>
      </c>
    </row>
    <row r="15" spans="1:7" s="4" customFormat="1" ht="19.5" customHeight="1">
      <c r="A15" s="13" t="s">
        <v>26</v>
      </c>
      <c r="B15" s="7" t="s">
        <v>25</v>
      </c>
      <c r="C15" s="38">
        <f>SUM(C16)</f>
        <v>109.3</v>
      </c>
      <c r="D15" s="38">
        <f>SUM(D16)</f>
        <v>0</v>
      </c>
      <c r="E15" s="38">
        <f>SUM(E16)</f>
        <v>109.3</v>
      </c>
      <c r="F15" s="39">
        <f>SUM(F16)</f>
        <v>73</v>
      </c>
      <c r="G15" s="24">
        <f>SUM(F15/C15*100)</f>
        <v>66.78865507776761</v>
      </c>
    </row>
    <row r="16" spans="1:7" s="6" customFormat="1" ht="21.75" customHeight="1">
      <c r="A16" s="11" t="s">
        <v>27</v>
      </c>
      <c r="B16" s="5" t="s">
        <v>24</v>
      </c>
      <c r="C16" s="35">
        <v>109.3</v>
      </c>
      <c r="D16" s="35">
        <f>E16-C16</f>
        <v>0</v>
      </c>
      <c r="E16" s="35">
        <v>109.3</v>
      </c>
      <c r="F16" s="36">
        <v>73</v>
      </c>
      <c r="G16" s="25">
        <f t="shared" si="1"/>
        <v>66.78865507776761</v>
      </c>
    </row>
    <row r="17" spans="1:7" s="6" customFormat="1" ht="31.5" customHeight="1">
      <c r="A17" s="13" t="s">
        <v>47</v>
      </c>
      <c r="B17" s="7" t="s">
        <v>50</v>
      </c>
      <c r="C17" s="38">
        <f>SUM(C18:C19)</f>
        <v>80</v>
      </c>
      <c r="D17" s="38">
        <f>SUM(D18:D19)</f>
        <v>-19.9</v>
      </c>
      <c r="E17" s="38">
        <f>SUM(E18:E19)</f>
        <v>60.1</v>
      </c>
      <c r="F17" s="40">
        <f>SUM(F18:F19)</f>
        <v>60</v>
      </c>
      <c r="G17" s="24">
        <f>SUM(F17/C17*100)</f>
        <v>75</v>
      </c>
    </row>
    <row r="18" spans="1:7" s="6" customFormat="1" ht="31.5" customHeight="1">
      <c r="A18" s="11" t="s">
        <v>48</v>
      </c>
      <c r="B18" s="5" t="s">
        <v>49</v>
      </c>
      <c r="C18" s="35">
        <v>70</v>
      </c>
      <c r="D18" s="35">
        <f>E18-C18</f>
        <v>-9.899999999999999</v>
      </c>
      <c r="E18" s="35">
        <v>60.1</v>
      </c>
      <c r="F18" s="36">
        <v>60</v>
      </c>
      <c r="G18" s="25">
        <v>0</v>
      </c>
    </row>
    <row r="19" spans="1:7" s="6" customFormat="1" ht="30" customHeight="1">
      <c r="A19" s="11" t="s">
        <v>53</v>
      </c>
      <c r="B19" s="5" t="s">
        <v>54</v>
      </c>
      <c r="C19" s="35">
        <v>10</v>
      </c>
      <c r="D19" s="35">
        <f>E19-C19</f>
        <v>-10</v>
      </c>
      <c r="E19" s="35">
        <v>0</v>
      </c>
      <c r="F19" s="36">
        <v>0</v>
      </c>
      <c r="G19" s="25">
        <f aca="true" t="shared" si="2" ref="G19:G31">SUM(F19/C19*100)</f>
        <v>0</v>
      </c>
    </row>
    <row r="20" spans="1:7" s="4" customFormat="1" ht="19.5" customHeight="1">
      <c r="A20" s="13" t="s">
        <v>10</v>
      </c>
      <c r="B20" s="7" t="s">
        <v>11</v>
      </c>
      <c r="C20" s="38">
        <f>SUM(C21:C23)</f>
        <v>1272.9</v>
      </c>
      <c r="D20" s="38">
        <f>SUM(D21:D23)</f>
        <v>0</v>
      </c>
      <c r="E20" s="38">
        <f>SUM(E21:E23)</f>
        <v>1272.9</v>
      </c>
      <c r="F20" s="39">
        <f>SUM(F21:F23)</f>
        <v>200</v>
      </c>
      <c r="G20" s="24">
        <f t="shared" si="2"/>
        <v>15.7121533506167</v>
      </c>
    </row>
    <row r="21" spans="1:7" s="6" customFormat="1" ht="20.25" customHeight="1">
      <c r="A21" s="11" t="s">
        <v>55</v>
      </c>
      <c r="B21" s="5" t="s">
        <v>56</v>
      </c>
      <c r="C21" s="35">
        <v>84.9</v>
      </c>
      <c r="D21" s="35">
        <f>E21-C21</f>
        <v>0</v>
      </c>
      <c r="E21" s="35">
        <v>84.9</v>
      </c>
      <c r="F21" s="36">
        <v>0</v>
      </c>
      <c r="G21" s="25">
        <f t="shared" si="2"/>
        <v>0</v>
      </c>
    </row>
    <row r="22" spans="1:7" s="6" customFormat="1" ht="20.25" customHeight="1">
      <c r="A22" s="11" t="s">
        <v>59</v>
      </c>
      <c r="B22" s="5" t="s">
        <v>58</v>
      </c>
      <c r="C22" s="35">
        <v>1188</v>
      </c>
      <c r="D22" s="35">
        <f>E22-C22</f>
        <v>0</v>
      </c>
      <c r="E22" s="35">
        <v>1188</v>
      </c>
      <c r="F22" s="36">
        <v>200</v>
      </c>
      <c r="G22" s="25">
        <f t="shared" si="2"/>
        <v>16.835016835016837</v>
      </c>
    </row>
    <row r="23" spans="1:7" s="6" customFormat="1" ht="21.75" customHeight="1">
      <c r="A23" s="11" t="s">
        <v>12</v>
      </c>
      <c r="B23" s="5" t="s">
        <v>13</v>
      </c>
      <c r="C23" s="35">
        <v>0</v>
      </c>
      <c r="D23" s="35">
        <f>E23-C23</f>
        <v>0</v>
      </c>
      <c r="E23" s="35">
        <v>0</v>
      </c>
      <c r="F23" s="36">
        <v>0</v>
      </c>
      <c r="G23" s="25">
        <v>0</v>
      </c>
    </row>
    <row r="24" spans="1:7" s="4" customFormat="1" ht="19.5" customHeight="1">
      <c r="A24" s="13" t="s">
        <v>14</v>
      </c>
      <c r="B24" s="7" t="s">
        <v>15</v>
      </c>
      <c r="C24" s="38">
        <f>SUM(C25:C27)</f>
        <v>655</v>
      </c>
      <c r="D24" s="38">
        <f>SUM(D25:D27)</f>
        <v>-80.60000000000002</v>
      </c>
      <c r="E24" s="38">
        <f>SUM(E25:E27)</f>
        <v>574.4</v>
      </c>
      <c r="F24" s="39">
        <f>SUM(F25:F27)</f>
        <v>99.6</v>
      </c>
      <c r="G24" s="24">
        <f t="shared" si="2"/>
        <v>15.206106870229007</v>
      </c>
    </row>
    <row r="25" spans="1:7" s="9" customFormat="1" ht="21" customHeight="1">
      <c r="A25" s="14" t="s">
        <v>39</v>
      </c>
      <c r="B25" s="8" t="s">
        <v>40</v>
      </c>
      <c r="C25" s="41">
        <v>0</v>
      </c>
      <c r="D25" s="35">
        <f>E25-C25</f>
        <v>0</v>
      </c>
      <c r="E25" s="41">
        <v>0</v>
      </c>
      <c r="F25" s="42">
        <v>0</v>
      </c>
      <c r="G25" s="25">
        <v>0</v>
      </c>
    </row>
    <row r="26" spans="1:7" s="6" customFormat="1" ht="21" customHeight="1">
      <c r="A26" s="11" t="s">
        <v>36</v>
      </c>
      <c r="B26" s="10" t="s">
        <v>37</v>
      </c>
      <c r="C26" s="43">
        <v>300</v>
      </c>
      <c r="D26" s="35">
        <f>E26-C26</f>
        <v>0</v>
      </c>
      <c r="E26" s="43">
        <v>300</v>
      </c>
      <c r="F26" s="44">
        <v>0</v>
      </c>
      <c r="G26" s="25">
        <f t="shared" si="2"/>
        <v>0</v>
      </c>
    </row>
    <row r="27" spans="1:7" s="6" customFormat="1" ht="21" customHeight="1">
      <c r="A27" s="15" t="s">
        <v>16</v>
      </c>
      <c r="B27" s="5" t="s">
        <v>17</v>
      </c>
      <c r="C27" s="35">
        <v>355</v>
      </c>
      <c r="D27" s="35">
        <f>E27-C27</f>
        <v>-80.60000000000002</v>
      </c>
      <c r="E27" s="35">
        <v>274.4</v>
      </c>
      <c r="F27" s="36">
        <v>99.6</v>
      </c>
      <c r="G27" s="25">
        <f t="shared" si="2"/>
        <v>28.056338028169016</v>
      </c>
    </row>
    <row r="28" spans="1:7" s="4" customFormat="1" ht="19.5" customHeight="1">
      <c r="A28" s="13" t="s">
        <v>57</v>
      </c>
      <c r="B28" s="7" t="s">
        <v>18</v>
      </c>
      <c r="C28" s="38">
        <f>SUM(C29)</f>
        <v>0</v>
      </c>
      <c r="D28" s="38">
        <f>SUM(D29)</f>
        <v>0</v>
      </c>
      <c r="E28" s="38">
        <f>SUM(E29)</f>
        <v>0</v>
      </c>
      <c r="F28" s="39">
        <f>SUM(F29)</f>
        <v>0</v>
      </c>
      <c r="G28" s="24">
        <v>0</v>
      </c>
    </row>
    <row r="29" spans="1:7" s="6" customFormat="1" ht="21" customHeight="1">
      <c r="A29" s="11" t="s">
        <v>19</v>
      </c>
      <c r="B29" s="5" t="s">
        <v>20</v>
      </c>
      <c r="C29" s="35">
        <v>0</v>
      </c>
      <c r="D29" s="35">
        <f>E29-C29</f>
        <v>0</v>
      </c>
      <c r="E29" s="35">
        <v>0</v>
      </c>
      <c r="F29" s="36">
        <v>0</v>
      </c>
      <c r="G29" s="25">
        <v>0</v>
      </c>
    </row>
    <row r="30" spans="1:7" ht="19.5" customHeight="1">
      <c r="A30" s="13" t="s">
        <v>41</v>
      </c>
      <c r="B30" s="7" t="s">
        <v>43</v>
      </c>
      <c r="C30" s="38">
        <f>SUM(C31)</f>
        <v>1476.8</v>
      </c>
      <c r="D30" s="38">
        <f>SUM(D31)</f>
        <v>-0.09999999999990905</v>
      </c>
      <c r="E30" s="38">
        <f>SUM(E31)</f>
        <v>1476.7</v>
      </c>
      <c r="F30" s="39">
        <f>SUM(F31)</f>
        <v>990.1</v>
      </c>
      <c r="G30" s="24">
        <f t="shared" si="2"/>
        <v>67.04360780065007</v>
      </c>
    </row>
    <row r="31" spans="1:7" s="6" customFormat="1" ht="20.25" customHeight="1">
      <c r="A31" s="11" t="s">
        <v>42</v>
      </c>
      <c r="B31" s="5" t="s">
        <v>44</v>
      </c>
      <c r="C31" s="35">
        <v>1476.8</v>
      </c>
      <c r="D31" s="35">
        <f>E31-C31</f>
        <v>-0.09999999999990905</v>
      </c>
      <c r="E31" s="35">
        <v>1476.7</v>
      </c>
      <c r="F31" s="36">
        <v>990.1</v>
      </c>
      <c r="G31" s="25">
        <f t="shared" si="2"/>
        <v>67.04360780065007</v>
      </c>
    </row>
    <row r="32" spans="1:7" s="6" customFormat="1" ht="19.5" customHeight="1" hidden="1">
      <c r="A32" s="13" t="s">
        <v>29</v>
      </c>
      <c r="B32" s="7" t="s">
        <v>30</v>
      </c>
      <c r="C32" s="38">
        <f>SUM(C33:C34)</f>
        <v>0</v>
      </c>
      <c r="D32" s="38">
        <f>SUM(D33:D34)</f>
        <v>0</v>
      </c>
      <c r="E32" s="38">
        <f>SUM(E33:E34)</f>
        <v>0</v>
      </c>
      <c r="F32" s="39">
        <f>SUM(F33:F34)</f>
        <v>0</v>
      </c>
      <c r="G32" s="24">
        <v>0</v>
      </c>
    </row>
    <row r="33" spans="1:7" s="22" customFormat="1" ht="19.5" customHeight="1" hidden="1">
      <c r="A33" s="14" t="s">
        <v>60</v>
      </c>
      <c r="B33" s="8" t="s">
        <v>61</v>
      </c>
      <c r="C33" s="41">
        <v>0</v>
      </c>
      <c r="D33" s="41">
        <v>0</v>
      </c>
      <c r="E33" s="41">
        <v>0</v>
      </c>
      <c r="F33" s="42">
        <v>0</v>
      </c>
      <c r="G33" s="27">
        <v>0</v>
      </c>
    </row>
    <row r="34" spans="1:7" s="6" customFormat="1" ht="21.75" customHeight="1" hidden="1">
      <c r="A34" s="11" t="s">
        <v>32</v>
      </c>
      <c r="B34" s="5" t="s">
        <v>31</v>
      </c>
      <c r="C34" s="35">
        <v>0</v>
      </c>
      <c r="D34" s="35">
        <v>0</v>
      </c>
      <c r="E34" s="35">
        <v>0</v>
      </c>
      <c r="F34" s="36">
        <v>0</v>
      </c>
      <c r="G34" s="25">
        <v>0</v>
      </c>
    </row>
    <row r="35" spans="1:7" s="4" customFormat="1" ht="33.75" customHeight="1">
      <c r="A35" s="13" t="s">
        <v>65</v>
      </c>
      <c r="B35" s="7" t="s">
        <v>66</v>
      </c>
      <c r="C35" s="38">
        <f>SUM(C36)</f>
        <v>10</v>
      </c>
      <c r="D35" s="38">
        <f>SUM(D36)</f>
        <v>0</v>
      </c>
      <c r="E35" s="38">
        <f>SUM(E36)</f>
        <v>10</v>
      </c>
      <c r="F35" s="39">
        <f>SUM(F36)</f>
        <v>0</v>
      </c>
      <c r="G35" s="24">
        <f>SUM(F35/C35*100)</f>
        <v>0</v>
      </c>
    </row>
    <row r="36" spans="1:7" s="6" customFormat="1" ht="21" customHeight="1">
      <c r="A36" s="11" t="s">
        <v>68</v>
      </c>
      <c r="B36" s="5" t="s">
        <v>67</v>
      </c>
      <c r="C36" s="35">
        <v>10</v>
      </c>
      <c r="D36" s="35">
        <f>E36-C36</f>
        <v>0</v>
      </c>
      <c r="E36" s="35">
        <v>10</v>
      </c>
      <c r="F36" s="36">
        <v>0</v>
      </c>
      <c r="G36" s="25">
        <v>0</v>
      </c>
    </row>
    <row r="37" spans="1:7" s="4" customFormat="1" ht="19.5" customHeight="1" hidden="1">
      <c r="A37" s="12" t="s">
        <v>21</v>
      </c>
      <c r="B37" s="3" t="s">
        <v>45</v>
      </c>
      <c r="C37" s="45"/>
      <c r="D37" s="45"/>
      <c r="E37" s="45"/>
      <c r="F37" s="39">
        <f>SUM(F38)</f>
        <v>0</v>
      </c>
      <c r="G37" s="26">
        <f>SUM(G38)</f>
        <v>0</v>
      </c>
    </row>
    <row r="38" spans="1:7" s="6" customFormat="1" ht="21.75" customHeight="1" hidden="1">
      <c r="A38" s="15" t="s">
        <v>22</v>
      </c>
      <c r="B38" s="5" t="s">
        <v>46</v>
      </c>
      <c r="C38" s="37"/>
      <c r="D38" s="37"/>
      <c r="E38" s="37"/>
      <c r="F38" s="36">
        <v>0</v>
      </c>
      <c r="G38" s="25">
        <v>0</v>
      </c>
    </row>
    <row r="39" spans="1:7" s="4" customFormat="1" ht="24.75" customHeight="1" thickBot="1">
      <c r="A39" s="16" t="s">
        <v>35</v>
      </c>
      <c r="B39" s="17"/>
      <c r="C39" s="46">
        <f>SUM(C7,C15,C20,C24,C28,C30,C37,C32,C17,C35)</f>
        <v>9729</v>
      </c>
      <c r="D39" s="46">
        <f>SUM(D7,D15,D20,D24,D28,D30,D37,D32,D17,D35)</f>
        <v>1.2079226507921703E-13</v>
      </c>
      <c r="E39" s="46">
        <f>SUM(E7,E15,E20,E24,E28,E30,E37,E32,E17,E35)</f>
        <v>9729</v>
      </c>
      <c r="F39" s="47">
        <f>SUM(F7,F15,F20,F24,F28,F30,F37,F32,F17,F35)</f>
        <v>5903.300000000001</v>
      </c>
      <c r="G39" s="31">
        <f>SUM(F39/C39*100)</f>
        <v>60.67735635728236</v>
      </c>
    </row>
  </sheetData>
  <sheetProtection/>
  <mergeCells count="2">
    <mergeCell ref="A3:G3"/>
    <mergeCell ref="B1:G1"/>
  </mergeCells>
  <printOptions/>
  <pageMargins left="0.984251968503937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  </cp:lastModifiedBy>
  <cp:lastPrinted>2014-11-24T02:35:39Z</cp:lastPrinted>
  <dcterms:created xsi:type="dcterms:W3CDTF">2007-10-29T10:11:26Z</dcterms:created>
  <dcterms:modified xsi:type="dcterms:W3CDTF">2014-11-24T02:36:19Z</dcterms:modified>
  <cp:category/>
  <cp:version/>
  <cp:contentType/>
  <cp:contentStatus/>
</cp:coreProperties>
</file>