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с 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<sst xmlns="http://schemas.openxmlformats.org/spreadsheetml/2006/main" count="107" uniqueCount="107">
  <si>
    <t>Отчет об исполнении бюджета Шестаковского городского поселения
 по группам, подгруппам и статьям классификации доходов бюджета РФ
 за 1  полугодие 2015 года</t>
  </si>
  <si>
    <t>тыс. руб.</t>
  </si>
  <si>
    <t>Наименование платежей</t>
  </si>
  <si>
    <t>Код бюджетной классификации</t>
  </si>
  <si>
    <t>План на 2015 год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</si>
  <si>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</si>
  <si>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</si>
  <si>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</si>
  <si>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</si>
  <si>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</si>
  <si>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</si>
  <si>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</si>
  <si>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</si>
  <si>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</si>
  <si>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</si>
  <si>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</si>
  <si>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</si>
  <si>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</si>
  <si>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</si>
  <si>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</si>
  <si>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</si>
  <si>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</si>
  <si>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</si>
  <si>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</si>
  <si>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</si>
  <si>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</si>
  <si>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</si>
  <si>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</si>
  <si>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</si>
  <si>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</si>
  <si>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</si>
  <si>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</si>
  <si>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</si>
  <si>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</si>
  <si>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</t>
  </si>
  <si>
    <t>1 06 06000 00 0000 000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</si>
  <si>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</si>
  <si>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</si>
  <si>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</si>
  <si>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</si>
  <si>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</si>
  <si>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</si>
  <si>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</si>
  <si>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</si>
  <si>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</si>
  <si>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</si>
  <si>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</si>
  <si>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</si>
  <si>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</si>
  <si>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</si>
  <si>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</si>
  <si>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</si>
  <si>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</si>
  <si>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</si>
  <si>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</si>
  <si>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</si>
  <si>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</si>
  <si>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</si>
  <si>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</si>
  <si>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</si>
  <si>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</si>
  <si>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</si>
  <si>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НЕНАЛОГОВЫЕ ДОХОДЫ</t>
  </si>
  <si>
    <t>1 17 00000 00 0000 000</t>
  </si>
  <si>
    <t>Невыясненные поступления, зачисляемые в бюджеты городских  поселений</t>
  </si>
  <si>
    <t>1 17 01050 13 0000 180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</si>
  <si>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</si>
  <si>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</si>
  <si>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</si>
  <si>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</si>
  <si>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</si>
  <si>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</si>
  <si>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</si>
  <si>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</si>
  <si>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городских поселений на выравнивание бюджетной обеспеченности</t>
  </si>
  <si>
    <t>2 02 01001 13 0000 151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</si>
  <si>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</si>
  <si>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</si>
  <si>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</si>
  <si>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</si>
  <si>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городских поселений</t>
  </si>
  <si>
    <t>2 02 02999 13 0000 151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</si>
  <si>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</si>
  <si>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</si>
  <si>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</si>
  <si>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</si>
  <si>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</si>
  <si>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</si>
  <si>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</si>
  <si>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</si>
  <si>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</si>
  <si>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</si>
  <si>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</si>
  <si>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</si>
  <si>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</si>
  <si>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</si>
  <si>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</si>
  <si>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</si>
  <si>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</si>
  <si>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</si>
  <si>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</si>
  <si>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</si>
  <si>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</si>
  <si>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</si>
  <si>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ВСЕГО ДОХОДОВ</t>
  </si>
  <si>
    <t>Исполнение за 1 полугодие 2015 года</t>
  </si>
  <si>
    <t>Приложение № 2 к постановлению администрации Шестаковского городского поселения "Об утверждении отчета об исполнении бюджета Шестаковского городского поселения за 1 полугодие 2015 года"
от " 22 "  июля  2015 года № 33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</si>
</sst>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name val="Book Antiqua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56" applyFont="1" applyAlignment="1">
      <alignment vertical="center"/>
      <protection/>
    </xf>
    <xf numFmtId="0" fontId="6" fillId="0" borderId="0" xfId="56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6" applyFont="1" applyFill="1" applyAlignment="1" applyProtection="1">
      <alignment vertical="center"/>
      <protection hidden="1"/>
    </xf>
    <xf numFmtId="0" fontId="10" fillId="0" borderId="0" xfId="56" applyFont="1" applyAlignment="1" applyProtection="1">
      <alignment horizontal="right" vertical="center"/>
      <protection hidden="1"/>
    </xf>
    <xf numFmtId="0" fontId="9" fillId="0" borderId="0" xfId="56" applyFont="1" applyAlignment="1" applyProtection="1">
      <alignment horizontal="right" vertical="center"/>
      <protection hidden="1"/>
    </xf>
    <xf numFmtId="0" fontId="12" fillId="0" borderId="0" xfId="56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0" fontId="9" fillId="33" borderId="10" xfId="56" applyNumberFormat="1" applyFont="1" applyFill="1" applyBorder="1" applyAlignment="1" applyProtection="1">
      <alignment horizontal="center" vertical="center" wrapText="1"/>
      <protection hidden="1"/>
    </xf>
    <xf numFmtId="4" fontId="9" fillId="33" borderId="10" xfId="56" applyNumberFormat="1" applyFont="1" applyFill="1" applyBorder="1" applyAlignment="1">
      <alignment horizontal="right" vertical="center"/>
      <protection/>
    </xf>
    <xf numFmtId="0" fontId="14" fillId="0" borderId="0" xfId="56" applyFont="1" applyAlignment="1">
      <alignment vertical="center"/>
      <protection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6" applyNumberFormat="1" applyFont="1" applyBorder="1" applyAlignment="1">
      <alignment horizontal="right" vertical="center"/>
      <protection/>
    </xf>
    <xf numFmtId="49" fontId="5" fillId="0" borderId="10" xfId="0" applyNumberFormat="1" applyFont="1" applyBorder="1" applyAlignment="1">
      <alignment horizontal="center" vertical="center"/>
    </xf>
    <xf numFmtId="4" fontId="15" fillId="0" borderId="10" xfId="56" applyNumberFormat="1" applyFont="1" applyBorder="1" applyAlignment="1">
      <alignment horizontal="right" vertical="center"/>
      <protection/>
    </xf>
    <xf numFmtId="49" fontId="9" fillId="33" borderId="10" xfId="63" applyNumberFormat="1" applyFont="1" applyFill="1" applyBorder="1" applyAlignment="1">
      <alignment horizontal="center" vertical="center" wrapText="1"/>
      <protection/>
    </xf>
    <xf numFmtId="49" fontId="11" fillId="34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>
      <alignment horizontal="center" vertical="center"/>
    </xf>
    <xf numFmtId="0" fontId="11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9" fillId="33" borderId="10" xfId="62" applyNumberFormat="1" applyFont="1" applyFill="1" applyBorder="1" applyAlignment="1">
      <alignment horizontal="center" vertical="center"/>
      <protection/>
    </xf>
    <xf numFmtId="4" fontId="9" fillId="33" borderId="10" xfId="56" applyNumberFormat="1" applyFont="1" applyFill="1" applyBorder="1" applyAlignment="1" applyProtection="1">
      <alignment horizontal="right" vertical="center" wrapText="1"/>
      <protection hidden="1"/>
    </xf>
    <xf numFmtId="49" fontId="11" fillId="0" borderId="10" xfId="62" applyNumberFormat="1" applyFont="1" applyBorder="1" applyAlignment="1">
      <alignment horizontal="center" vertical="center"/>
      <protection/>
    </xf>
    <xf numFmtId="4" fontId="9" fillId="0" borderId="10" xfId="56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62" applyNumberFormat="1" applyFont="1" applyBorder="1" applyAlignment="1">
      <alignment horizontal="center" vertical="center"/>
      <protection/>
    </xf>
    <xf numFmtId="0" fontId="9" fillId="33" borderId="10" xfId="60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Border="1" applyAlignment="1">
      <alignment horizontal="center" vertical="center"/>
    </xf>
    <xf numFmtId="0" fontId="9" fillId="33" borderId="10" xfId="62" applyNumberFormat="1" applyFont="1" applyFill="1" applyBorder="1" applyAlignment="1">
      <alignment horizontal="center" vertical="center"/>
      <protection/>
    </xf>
    <xf numFmtId="4" fontId="9" fillId="33" borderId="10" xfId="55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55" applyNumberFormat="1" applyFont="1" applyFill="1" applyBorder="1" applyAlignment="1" applyProtection="1">
      <alignment horizontal="right" vertical="center" wrapText="1"/>
      <protection hidden="1"/>
    </xf>
    <xf numFmtId="0" fontId="15" fillId="0" borderId="10" xfId="0" applyFont="1" applyFill="1" applyBorder="1" applyAlignment="1">
      <alignment horizontal="center" vertical="center"/>
    </xf>
    <xf numFmtId="4" fontId="15" fillId="0" borderId="10" xfId="55" applyNumberFormat="1" applyFont="1" applyFill="1" applyBorder="1" applyAlignment="1" applyProtection="1">
      <alignment horizontal="right" vertical="center" wrapText="1"/>
      <protection hidden="1"/>
    </xf>
    <xf numFmtId="0" fontId="9" fillId="33" borderId="10" xfId="0" applyFont="1" applyFill="1" applyBorder="1" applyAlignment="1">
      <alignment horizontal="left" vertical="center" wrapText="1" indent="1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3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56" applyNumberFormat="1" applyFont="1" applyFill="1" applyBorder="1" applyAlignment="1" applyProtection="1">
      <alignment horizontal="center" vertical="center" wrapText="1"/>
      <protection hidden="1"/>
    </xf>
    <xf numFmtId="4" fontId="10" fillId="35" borderId="10" xfId="56" applyNumberFormat="1" applyFont="1" applyFill="1" applyBorder="1" applyAlignment="1">
      <alignment horizontal="right" vertical="center"/>
      <protection/>
    </xf>
    <xf numFmtId="0" fontId="9" fillId="33" borderId="10" xfId="57" applyNumberFormat="1" applyFont="1" applyFill="1" applyBorder="1" applyAlignment="1" applyProtection="1">
      <alignment horizontal="center" vertical="center" wrapText="1"/>
      <protection hidden="1"/>
    </xf>
    <xf numFmtId="4" fontId="9" fillId="33" borderId="10" xfId="55" applyNumberFormat="1" applyFont="1" applyFill="1" applyBorder="1" applyAlignment="1">
      <alignment horizontal="right" vertical="center"/>
      <protection/>
    </xf>
    <xf numFmtId="0" fontId="12" fillId="0" borderId="0" xfId="57" applyFont="1" applyAlignment="1">
      <alignment vertical="center"/>
      <protection/>
    </xf>
    <xf numFmtId="0" fontId="11" fillId="33" borderId="10" xfId="57" applyNumberFormat="1" applyFont="1" applyFill="1" applyBorder="1" applyAlignment="1" applyProtection="1">
      <alignment horizontal="center" vertical="center" wrapText="1"/>
      <protection hidden="1"/>
    </xf>
    <xf numFmtId="4" fontId="9" fillId="33" borderId="10" xfId="57" applyNumberFormat="1" applyFont="1" applyFill="1" applyBorder="1" applyAlignment="1">
      <alignment horizontal="right" vertical="center"/>
      <protection/>
    </xf>
    <xf numFmtId="1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7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/>
    </xf>
    <xf numFmtId="4" fontId="15" fillId="0" borderId="10" xfId="57" applyNumberFormat="1" applyFont="1" applyBorder="1" applyAlignment="1">
      <alignment horizontal="right" vertical="center"/>
      <protection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0" xfId="59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7" applyNumberFormat="1" applyFont="1" applyFill="1" applyBorder="1" applyAlignment="1">
      <alignment horizontal="right" vertical="center"/>
      <protection/>
    </xf>
    <xf numFmtId="208" fontId="9" fillId="36" borderId="10" xfId="0" applyNumberFormat="1" applyFont="1" applyFill="1" applyBorder="1" applyAlignment="1">
      <alignment horizontal="center" vertical="center" wrapText="1"/>
    </xf>
    <xf numFmtId="208" fontId="11" fillId="37" borderId="10" xfId="0" applyNumberFormat="1" applyFont="1" applyFill="1" applyBorder="1" applyAlignment="1">
      <alignment horizontal="center" vertical="center" wrapText="1"/>
    </xf>
    <xf numFmtId="208" fontId="5" fillId="37" borderId="10" xfId="0" applyNumberFormat="1" applyFont="1" applyFill="1" applyBorder="1" applyAlignment="1">
      <alignment horizontal="center" vertical="center" wrapText="1"/>
    </xf>
    <xf numFmtId="0" fontId="18" fillId="0" borderId="0" xfId="56" applyFont="1" applyAlignment="1">
      <alignment vertical="center"/>
      <protection/>
    </xf>
    <xf numFmtId="0" fontId="14" fillId="0" borderId="0" xfId="58" applyFont="1" applyAlignment="1">
      <alignment vertical="center"/>
      <protection/>
    </xf>
    <xf numFmtId="0" fontId="10" fillId="35" borderId="10" xfId="57" applyNumberFormat="1" applyFont="1" applyFill="1" applyBorder="1" applyAlignment="1" applyProtection="1">
      <alignment horizontal="left" vertical="center" wrapText="1"/>
      <protection hidden="1"/>
    </xf>
    <xf numFmtId="3" fontId="10" fillId="35" borderId="10" xfId="56" applyNumberFormat="1" applyFont="1" applyFill="1" applyBorder="1" applyAlignment="1">
      <alignment horizontal="right" vertical="center"/>
      <protection/>
    </xf>
    <xf numFmtId="0" fontId="9" fillId="33" borderId="10" xfId="56" applyNumberFormat="1" applyFont="1" applyFill="1" applyBorder="1" applyAlignment="1" applyProtection="1">
      <alignment horizontal="left" vertical="center" wrapText="1" indent="1"/>
      <protection hidden="1"/>
    </xf>
    <xf numFmtId="3" fontId="9" fillId="33" borderId="10" xfId="56" applyNumberFormat="1" applyFont="1" applyFill="1" applyBorder="1" applyAlignment="1">
      <alignment horizontal="right" vertical="center"/>
      <protection/>
    </xf>
    <xf numFmtId="0" fontId="9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3" fontId="9" fillId="0" borderId="10" xfId="56" applyNumberFormat="1" applyFont="1" applyBorder="1" applyAlignment="1">
      <alignment horizontal="right" vertical="center"/>
      <protection/>
    </xf>
    <xf numFmtId="0" fontId="15" fillId="0" borderId="10" xfId="0" applyFont="1" applyBorder="1" applyAlignment="1">
      <alignment horizontal="left" wrapText="1" indent="3"/>
    </xf>
    <xf numFmtId="3" fontId="15" fillId="0" borderId="10" xfId="56" applyNumberFormat="1" applyFont="1" applyBorder="1" applyAlignment="1">
      <alignment horizontal="right" vertical="center"/>
      <protection/>
    </xf>
    <xf numFmtId="49" fontId="15" fillId="0" borderId="10" xfId="0" applyNumberFormat="1" applyFont="1" applyBorder="1" applyAlignment="1">
      <alignment horizontal="left" vertical="center" wrapText="1" indent="3"/>
    </xf>
    <xf numFmtId="49" fontId="9" fillId="33" borderId="10" xfId="63" applyNumberFormat="1" applyFont="1" applyFill="1" applyBorder="1" applyAlignment="1">
      <alignment horizontal="left" vertical="center" wrapText="1" indent="1"/>
      <protection/>
    </xf>
    <xf numFmtId="207" fontId="9" fillId="0" borderId="10" xfId="0" applyNumberFormat="1" applyFont="1" applyBorder="1" applyAlignment="1">
      <alignment horizontal="left" vertical="center" wrapText="1" indent="2"/>
    </xf>
    <xf numFmtId="0" fontId="9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10" xfId="0" applyFont="1" applyBorder="1" applyAlignment="1" applyProtection="1">
      <alignment horizontal="left" vertical="center" wrapText="1" indent="3"/>
      <protection locked="0"/>
    </xf>
    <xf numFmtId="0" fontId="9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9" fillId="33" borderId="10" xfId="62" applyFont="1" applyFill="1" applyBorder="1" applyAlignment="1">
      <alignment horizontal="left" vertical="center" indent="1"/>
      <protection/>
    </xf>
    <xf numFmtId="0" fontId="9" fillId="0" borderId="10" xfId="62" applyFont="1" applyBorder="1" applyAlignment="1">
      <alignment horizontal="left" vertical="center" wrapText="1" indent="2"/>
      <protection/>
    </xf>
    <xf numFmtId="0" fontId="15" fillId="0" borderId="10" xfId="62" applyFont="1" applyBorder="1" applyAlignment="1">
      <alignment horizontal="left" vertical="center" wrapText="1" indent="3"/>
      <protection/>
    </xf>
    <xf numFmtId="0" fontId="9" fillId="33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49" fontId="9" fillId="0" borderId="10" xfId="0" applyNumberFormat="1" applyFont="1" applyBorder="1" applyAlignment="1">
      <alignment horizontal="left" vertical="center" wrapText="1" indent="2"/>
    </xf>
    <xf numFmtId="0" fontId="9" fillId="33" borderId="10" xfId="62" applyNumberFormat="1" applyFont="1" applyFill="1" applyBorder="1" applyAlignment="1">
      <alignment horizontal="left" vertical="center" wrapText="1" indent="1"/>
      <protection/>
    </xf>
    <xf numFmtId="3" fontId="9" fillId="33" borderId="10" xfId="55" applyNumberFormat="1" applyFont="1" applyFill="1" applyBorder="1" applyAlignment="1" applyProtection="1">
      <alignment horizontal="right" vertical="center" wrapText="1"/>
      <protection hidden="1"/>
    </xf>
    <xf numFmtId="3" fontId="9" fillId="0" borderId="10" xfId="55" applyNumberFormat="1" applyFont="1" applyFill="1" applyBorder="1" applyAlignment="1" applyProtection="1">
      <alignment horizontal="right" vertical="center" wrapText="1"/>
      <protection hidden="1"/>
    </xf>
    <xf numFmtId="0" fontId="15" fillId="0" borderId="10" xfId="0" applyFont="1" applyFill="1" applyBorder="1" applyAlignment="1" applyProtection="1">
      <alignment horizontal="left" vertical="center" wrapText="1" indent="3"/>
      <protection locked="0"/>
    </xf>
    <xf numFmtId="3" fontId="15" fillId="0" borderId="10" xfId="55" applyNumberFormat="1" applyFont="1" applyFill="1" applyBorder="1" applyAlignment="1" applyProtection="1">
      <alignment horizontal="right" vertical="center" wrapText="1"/>
      <protection hidden="1"/>
    </xf>
    <xf numFmtId="0" fontId="10" fillId="35" borderId="10" xfId="56" applyNumberFormat="1" applyFont="1" applyFill="1" applyBorder="1" applyAlignment="1" applyProtection="1">
      <alignment horizontal="left" vertical="center" wrapText="1"/>
      <protection hidden="1"/>
    </xf>
    <xf numFmtId="0" fontId="16" fillId="33" borderId="10" xfId="0" applyFont="1" applyFill="1" applyBorder="1" applyAlignment="1">
      <alignment vertical="center" wrapText="1"/>
    </xf>
    <xf numFmtId="0" fontId="9" fillId="33" borderId="10" xfId="57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0" xfId="0" applyFont="1" applyBorder="1" applyAlignment="1">
      <alignment horizontal="left" vertical="center" wrapText="1" indent="3"/>
    </xf>
    <xf numFmtId="0" fontId="9" fillId="0" borderId="10" xfId="0" applyFont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 indent="2"/>
    </xf>
    <xf numFmtId="49" fontId="9" fillId="33" borderId="10" xfId="0" applyNumberFormat="1" applyFont="1" applyFill="1" applyBorder="1" applyAlignment="1">
      <alignment horizontal="left" vertical="center" wrapText="1" indent="1"/>
    </xf>
    <xf numFmtId="3" fontId="9" fillId="33" borderId="10" xfId="57" applyNumberFormat="1" applyFont="1" applyFill="1" applyBorder="1" applyAlignment="1">
      <alignment horizontal="right" vertical="center"/>
      <protection/>
    </xf>
    <xf numFmtId="49" fontId="15" fillId="0" borderId="10" xfId="0" applyNumberFormat="1" applyFont="1" applyBorder="1" applyAlignment="1">
      <alignment horizontal="left" vertical="center" wrapText="1" indent="2"/>
    </xf>
    <xf numFmtId="3" fontId="15" fillId="0" borderId="10" xfId="57" applyNumberFormat="1" applyFont="1" applyBorder="1" applyAlignment="1">
      <alignment horizontal="right" vertical="center"/>
      <protection/>
    </xf>
    <xf numFmtId="0" fontId="16" fillId="36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 indent="2"/>
    </xf>
    <xf numFmtId="3" fontId="9" fillId="0" borderId="10" xfId="57" applyNumberFormat="1" applyFont="1" applyBorder="1" applyAlignment="1">
      <alignment horizontal="right" vertical="center"/>
      <protection/>
    </xf>
    <xf numFmtId="0" fontId="15" fillId="37" borderId="10" xfId="0" applyFont="1" applyFill="1" applyBorder="1" applyAlignment="1">
      <alignment horizontal="left" vertical="center" wrapText="1" indent="3"/>
    </xf>
    <xf numFmtId="0" fontId="10" fillId="35" borderId="10" xfId="56" applyNumberFormat="1" applyFont="1" applyFill="1" applyBorder="1" applyAlignment="1" applyProtection="1">
      <alignment vertical="center"/>
      <protection hidden="1"/>
    </xf>
    <xf numFmtId="0" fontId="10" fillId="35" borderId="10" xfId="56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1" fillId="0" borderId="10" xfId="61" applyFont="1" applyBorder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4" xfId="55"/>
    <cellStyle name="Обычный_Tmp15" xfId="56"/>
    <cellStyle name="Обычный_Tmp16" xfId="57"/>
    <cellStyle name="Обычный_Tmp2" xfId="58"/>
    <cellStyle name="Обычный_Tmp3" xfId="59"/>
    <cellStyle name="Обычный_Tmp8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1" width="103.7109375" style="1" customWidth="1"/>
    <col min="2" max="2" width="20.8515625" style="1" customWidth="1"/>
    <col min="3" max="5" width="10.57421875" style="1" customWidth="1"/>
    <col min="6" max="16384" width="9.140625" style="1" customWidth="1"/>
  </cols>
  <sheetData>
    <row r="1" spans="3:6" ht="151.5" customHeight="1">
      <c r="C1" s="101" t="s">
        <v>106</v>
      </c>
      <c r="D1" s="101"/>
      <c r="E1" s="101"/>
      <c r="F1" s="100"/>
    </row>
    <row r="2" spans="1:5" ht="14.25" customHeight="1">
      <c r="A2" s="2"/>
      <c r="B2" s="2"/>
      <c r="C2" s="2"/>
      <c r="D2" s="2"/>
      <c r="E2" s="2"/>
    </row>
    <row r="3" spans="1:15" ht="64.5" customHeight="1">
      <c r="A3" s="103" t="s">
        <v>0</v>
      </c>
      <c r="B3" s="103"/>
      <c r="C3" s="103"/>
      <c r="D3" s="103"/>
      <c r="E3" s="10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5" ht="12.75" customHeight="1">
      <c r="A4" s="4"/>
      <c r="B4" s="4"/>
      <c r="C4" s="2"/>
      <c r="D4" s="2"/>
      <c r="E4" s="2"/>
    </row>
    <row r="5" spans="1:5" ht="18" customHeight="1">
      <c r="A5" s="5"/>
      <c r="B5" s="5"/>
      <c r="D5" s="6"/>
      <c r="E5" s="7" t="s">
        <v>1</v>
      </c>
    </row>
    <row r="6" spans="1:5" s="8" customFormat="1" ht="28.5" customHeight="1">
      <c r="A6" s="104" t="s">
        <v>2</v>
      </c>
      <c r="B6" s="104" t="s">
        <v>3</v>
      </c>
      <c r="C6" s="102" t="s">
        <v>4</v>
      </c>
      <c r="D6" s="102" t="s">
        <v>105</v>
      </c>
      <c r="E6" s="102" t="s">
        <v>5</v>
      </c>
    </row>
    <row r="7" spans="1:5" s="8" customFormat="1" ht="28.5" customHeight="1">
      <c r="A7" s="104"/>
      <c r="B7" s="104"/>
      <c r="C7" s="102"/>
      <c r="D7" s="102"/>
      <c r="E7" s="102"/>
    </row>
    <row r="8" spans="1:5" s="9" customFormat="1" ht="20.25" customHeight="1">
      <c r="A8" s="58" t="s">
        <v>6</v>
      </c>
      <c r="B8" s="39" t="s">
        <v>7</v>
      </c>
      <c r="C8" s="40">
        <f>C9+C19+C25+C33+C28+C13</f>
        <v>1327</v>
      </c>
      <c r="D8" s="40">
        <f>D9+D19+D25+D33+D28+D13+D36</f>
        <v>684.3000000000001</v>
      </c>
      <c r="E8" s="59">
        <f aca="true" t="shared" si="0" ref="E8:E32">D8/C8*100</f>
        <v>51.567445365486066</v>
      </c>
    </row>
    <row r="9" spans="1:5" s="12" customFormat="1" ht="17.25" customHeight="1">
      <c r="A9" s="60" t="s">
        <v>8</v>
      </c>
      <c r="B9" s="10" t="s">
        <v>9</v>
      </c>
      <c r="C9" s="11">
        <f>C10</f>
        <v>615</v>
      </c>
      <c r="D9" s="11">
        <f>D10</f>
        <v>274.7</v>
      </c>
      <c r="E9" s="61">
        <f t="shared" si="0"/>
        <v>44.666666666666664</v>
      </c>
    </row>
    <row r="10" spans="1:5" s="8" customFormat="1" ht="14.25" customHeight="1">
      <c r="A10" s="62" t="s">
        <v>10</v>
      </c>
      <c r="B10" s="13" t="s">
        <v>11</v>
      </c>
      <c r="C10" s="14">
        <f>C11+C12</f>
        <v>615</v>
      </c>
      <c r="D10" s="14">
        <f>D11+D12</f>
        <v>274.7</v>
      </c>
      <c r="E10" s="63">
        <f t="shared" si="0"/>
        <v>44.666666666666664</v>
      </c>
    </row>
    <row r="11" spans="1:5" s="8" customFormat="1" ht="38.25">
      <c r="A11" s="64" t="s">
        <v>12</v>
      </c>
      <c r="B11" s="15" t="s">
        <v>13</v>
      </c>
      <c r="C11" s="16">
        <v>606</v>
      </c>
      <c r="D11" s="16">
        <v>270.9</v>
      </c>
      <c r="E11" s="65">
        <f t="shared" si="0"/>
        <v>44.7029702970297</v>
      </c>
    </row>
    <row r="12" spans="1:5" s="8" customFormat="1" ht="25.5">
      <c r="A12" s="66" t="s">
        <v>14</v>
      </c>
      <c r="B12" s="15" t="s">
        <v>15</v>
      </c>
      <c r="C12" s="16">
        <v>9</v>
      </c>
      <c r="D12" s="16">
        <v>3.8</v>
      </c>
      <c r="E12" s="65">
        <f t="shared" si="0"/>
        <v>42.22222222222222</v>
      </c>
    </row>
    <row r="13" spans="1:5" s="8" customFormat="1" ht="13.5">
      <c r="A13" s="67" t="s">
        <v>16</v>
      </c>
      <c r="B13" s="17" t="s">
        <v>17</v>
      </c>
      <c r="C13" s="11">
        <f>C14</f>
        <v>405</v>
      </c>
      <c r="D13" s="11">
        <f>D14</f>
        <v>258.00000000000006</v>
      </c>
      <c r="E13" s="61">
        <f t="shared" si="0"/>
        <v>63.70370370370372</v>
      </c>
    </row>
    <row r="14" spans="1:5" s="8" customFormat="1" ht="13.5">
      <c r="A14" s="68" t="s">
        <v>18</v>
      </c>
      <c r="B14" s="18" t="s">
        <v>19</v>
      </c>
      <c r="C14" s="14">
        <f>C15+C16+C17+C18</f>
        <v>405</v>
      </c>
      <c r="D14" s="14">
        <f>D15+D16+D17+D18</f>
        <v>258.00000000000006</v>
      </c>
      <c r="E14" s="63">
        <f t="shared" si="0"/>
        <v>63.70370370370372</v>
      </c>
    </row>
    <row r="15" spans="1:5" s="8" customFormat="1" ht="38.25">
      <c r="A15" s="64" t="s">
        <v>20</v>
      </c>
      <c r="B15" s="19" t="s">
        <v>21</v>
      </c>
      <c r="C15" s="16">
        <v>156</v>
      </c>
      <c r="D15" s="16">
        <v>83.9</v>
      </c>
      <c r="E15" s="65">
        <f t="shared" si="0"/>
        <v>53.78205128205129</v>
      </c>
    </row>
    <row r="16" spans="1:5" s="8" customFormat="1" ht="38.25">
      <c r="A16" s="64" t="s">
        <v>22</v>
      </c>
      <c r="B16" s="19" t="s">
        <v>23</v>
      </c>
      <c r="C16" s="16">
        <v>3</v>
      </c>
      <c r="D16" s="16">
        <v>2.4</v>
      </c>
      <c r="E16" s="65">
        <f t="shared" si="0"/>
        <v>80</v>
      </c>
    </row>
    <row r="17" spans="1:5" s="8" customFormat="1" ht="38.25">
      <c r="A17" s="64" t="s">
        <v>24</v>
      </c>
      <c r="B17" s="19" t="s">
        <v>25</v>
      </c>
      <c r="C17" s="16">
        <v>231</v>
      </c>
      <c r="D17" s="16">
        <v>178.9</v>
      </c>
      <c r="E17" s="65">
        <f t="shared" si="0"/>
        <v>77.44588744588745</v>
      </c>
    </row>
    <row r="18" spans="1:5" s="8" customFormat="1" ht="38.25">
      <c r="A18" s="64" t="s">
        <v>26</v>
      </c>
      <c r="B18" s="19" t="s">
        <v>27</v>
      </c>
      <c r="C18" s="16">
        <v>15</v>
      </c>
      <c r="D18" s="16">
        <v>-7.2</v>
      </c>
      <c r="E18" s="65">
        <f t="shared" si="0"/>
        <v>-48.00000000000001</v>
      </c>
    </row>
    <row r="19" spans="1:5" s="8" customFormat="1" ht="15" customHeight="1">
      <c r="A19" s="60" t="s">
        <v>28</v>
      </c>
      <c r="B19" s="10" t="s">
        <v>29</v>
      </c>
      <c r="C19" s="11">
        <f>C20+C22</f>
        <v>230</v>
      </c>
      <c r="D19" s="11">
        <f>D20+D22</f>
        <v>105.4</v>
      </c>
      <c r="E19" s="61">
        <f t="shared" si="0"/>
        <v>45.82608695652174</v>
      </c>
    </row>
    <row r="20" spans="1:5" s="8" customFormat="1" ht="13.5" customHeight="1">
      <c r="A20" s="69" t="s">
        <v>30</v>
      </c>
      <c r="B20" s="20" t="s">
        <v>31</v>
      </c>
      <c r="C20" s="14">
        <f>C21</f>
        <v>80</v>
      </c>
      <c r="D20" s="14">
        <f>D21</f>
        <v>5.9</v>
      </c>
      <c r="E20" s="63">
        <f t="shared" si="0"/>
        <v>7.375000000000001</v>
      </c>
    </row>
    <row r="21" spans="1:5" s="8" customFormat="1" ht="25.5" customHeight="1">
      <c r="A21" s="70" t="s">
        <v>32</v>
      </c>
      <c r="B21" s="21" t="s">
        <v>33</v>
      </c>
      <c r="C21" s="16">
        <v>80</v>
      </c>
      <c r="D21" s="16">
        <v>5.9</v>
      </c>
      <c r="E21" s="65">
        <f t="shared" si="0"/>
        <v>7.375000000000001</v>
      </c>
    </row>
    <row r="22" spans="1:5" s="8" customFormat="1" ht="13.5">
      <c r="A22" s="71" t="s">
        <v>34</v>
      </c>
      <c r="B22" s="22" t="s">
        <v>35</v>
      </c>
      <c r="C22" s="14">
        <f>C23+C24</f>
        <v>150</v>
      </c>
      <c r="D22" s="14">
        <f>D23+D24</f>
        <v>99.5</v>
      </c>
      <c r="E22" s="63">
        <f t="shared" si="0"/>
        <v>66.33333333333333</v>
      </c>
    </row>
    <row r="23" spans="1:5" s="8" customFormat="1" ht="15" customHeight="1">
      <c r="A23" s="70" t="s">
        <v>36</v>
      </c>
      <c r="B23" s="21" t="s">
        <v>37</v>
      </c>
      <c r="C23" s="16">
        <v>145</v>
      </c>
      <c r="D23" s="16">
        <v>96.3</v>
      </c>
      <c r="E23" s="65">
        <f t="shared" si="0"/>
        <v>66.41379310344827</v>
      </c>
    </row>
    <row r="24" spans="1:5" s="8" customFormat="1" ht="15" customHeight="1">
      <c r="A24" s="70" t="s">
        <v>38</v>
      </c>
      <c r="B24" s="21" t="s">
        <v>39</v>
      </c>
      <c r="C24" s="16">
        <v>5</v>
      </c>
      <c r="D24" s="16">
        <v>3.2</v>
      </c>
      <c r="E24" s="65">
        <f t="shared" si="0"/>
        <v>64</v>
      </c>
    </row>
    <row r="25" spans="1:5" s="8" customFormat="1" ht="13.5">
      <c r="A25" s="72" t="s">
        <v>40</v>
      </c>
      <c r="B25" s="23" t="s">
        <v>41</v>
      </c>
      <c r="C25" s="24">
        <f>C26</f>
        <v>25</v>
      </c>
      <c r="D25" s="24">
        <f>D26</f>
        <v>12.2</v>
      </c>
      <c r="E25" s="61">
        <f t="shared" si="0"/>
        <v>48.8</v>
      </c>
    </row>
    <row r="26" spans="1:5" s="8" customFormat="1" ht="27.75" customHeight="1">
      <c r="A26" s="73" t="s">
        <v>42</v>
      </c>
      <c r="B26" s="25" t="s">
        <v>43</v>
      </c>
      <c r="C26" s="26">
        <f>C27</f>
        <v>25</v>
      </c>
      <c r="D26" s="26">
        <f>D27</f>
        <v>12.2</v>
      </c>
      <c r="E26" s="63">
        <f t="shared" si="0"/>
        <v>48.8</v>
      </c>
    </row>
    <row r="27" spans="1:5" s="8" customFormat="1" ht="38.25">
      <c r="A27" s="74" t="s">
        <v>44</v>
      </c>
      <c r="B27" s="27" t="s">
        <v>45</v>
      </c>
      <c r="C27" s="16">
        <v>25</v>
      </c>
      <c r="D27" s="16">
        <v>12.2</v>
      </c>
      <c r="E27" s="65">
        <f t="shared" si="0"/>
        <v>48.8</v>
      </c>
    </row>
    <row r="28" spans="1:5" s="8" customFormat="1" ht="25.5">
      <c r="A28" s="75" t="s">
        <v>46</v>
      </c>
      <c r="B28" s="28" t="s">
        <v>47</v>
      </c>
      <c r="C28" s="11">
        <f>C29+C31</f>
        <v>52</v>
      </c>
      <c r="D28" s="11">
        <f>D29+D31</f>
        <v>44.6</v>
      </c>
      <c r="E28" s="61">
        <f t="shared" si="0"/>
        <v>85.76923076923077</v>
      </c>
    </row>
    <row r="29" spans="1:5" s="8" customFormat="1" ht="38.25">
      <c r="A29" s="76" t="s">
        <v>48</v>
      </c>
      <c r="B29" s="22" t="s">
        <v>49</v>
      </c>
      <c r="C29" s="14">
        <f>C30</f>
        <v>16</v>
      </c>
      <c r="D29" s="14">
        <f>D30</f>
        <v>13.3</v>
      </c>
      <c r="E29" s="63">
        <f t="shared" si="0"/>
        <v>83.125</v>
      </c>
    </row>
    <row r="30" spans="1:5" s="8" customFormat="1" ht="38.25">
      <c r="A30" s="70" t="s">
        <v>50</v>
      </c>
      <c r="B30" s="21" t="s">
        <v>51</v>
      </c>
      <c r="C30" s="16">
        <v>16</v>
      </c>
      <c r="D30" s="16">
        <v>13.3</v>
      </c>
      <c r="E30" s="65">
        <f t="shared" si="0"/>
        <v>83.125</v>
      </c>
    </row>
    <row r="31" spans="1:5" s="8" customFormat="1" ht="38.25">
      <c r="A31" s="77" t="s">
        <v>52</v>
      </c>
      <c r="B31" s="29" t="s">
        <v>53</v>
      </c>
      <c r="C31" s="14">
        <f>C32</f>
        <v>36</v>
      </c>
      <c r="D31" s="14">
        <f>D32</f>
        <v>31.3</v>
      </c>
      <c r="E31" s="63">
        <f t="shared" si="0"/>
        <v>86.94444444444444</v>
      </c>
    </row>
    <row r="32" spans="1:5" s="8" customFormat="1" ht="38.25">
      <c r="A32" s="64" t="s">
        <v>54</v>
      </c>
      <c r="B32" s="21" t="s">
        <v>55</v>
      </c>
      <c r="C32" s="16">
        <v>36</v>
      </c>
      <c r="D32" s="16">
        <v>31.3</v>
      </c>
      <c r="E32" s="65">
        <f t="shared" si="0"/>
        <v>86.94444444444444</v>
      </c>
    </row>
    <row r="33" spans="1:5" s="8" customFormat="1" ht="13.5" customHeight="1">
      <c r="A33" s="78" t="s">
        <v>56</v>
      </c>
      <c r="B33" s="30" t="s">
        <v>57</v>
      </c>
      <c r="C33" s="31"/>
      <c r="D33" s="31">
        <f>D34</f>
        <v>1.5</v>
      </c>
      <c r="E33" s="79"/>
    </row>
    <row r="34" spans="1:5" s="8" customFormat="1" ht="25.5" customHeight="1">
      <c r="A34" s="73" t="s">
        <v>58</v>
      </c>
      <c r="B34" s="25" t="s">
        <v>59</v>
      </c>
      <c r="C34" s="32"/>
      <c r="D34" s="32">
        <f>D35</f>
        <v>1.5</v>
      </c>
      <c r="E34" s="80"/>
    </row>
    <row r="35" spans="1:5" s="8" customFormat="1" ht="25.5" customHeight="1">
      <c r="A35" s="81" t="s">
        <v>60</v>
      </c>
      <c r="B35" s="33" t="s">
        <v>61</v>
      </c>
      <c r="C35" s="34"/>
      <c r="D35" s="34">
        <v>1.5</v>
      </c>
      <c r="E35" s="82"/>
    </row>
    <row r="36" spans="1:5" s="8" customFormat="1" ht="13.5">
      <c r="A36" s="35" t="s">
        <v>62</v>
      </c>
      <c r="B36" s="36" t="s">
        <v>63</v>
      </c>
      <c r="C36" s="31"/>
      <c r="D36" s="31">
        <f>D37</f>
        <v>-12.1</v>
      </c>
      <c r="E36" s="79"/>
    </row>
    <row r="37" spans="1:5" s="8" customFormat="1" ht="13.5">
      <c r="A37" s="37" t="s">
        <v>64</v>
      </c>
      <c r="B37" s="38" t="s">
        <v>65</v>
      </c>
      <c r="C37" s="34"/>
      <c r="D37" s="34">
        <v>-12.1</v>
      </c>
      <c r="E37" s="82"/>
    </row>
    <row r="38" spans="1:5" ht="15.75">
      <c r="A38" s="83" t="s">
        <v>66</v>
      </c>
      <c r="B38" s="39" t="s">
        <v>67</v>
      </c>
      <c r="C38" s="40">
        <f>SUM(C39)</f>
        <v>9160.7</v>
      </c>
      <c r="D38" s="40">
        <f>SUM(D39)+D54</f>
        <v>4296.9</v>
      </c>
      <c r="E38" s="59">
        <f aca="true" t="shared" si="1" ref="E38:E48">D38/C38*100</f>
        <v>46.90580414160489</v>
      </c>
    </row>
    <row r="39" spans="1:5" s="43" customFormat="1" ht="28.5">
      <c r="A39" s="84" t="s">
        <v>68</v>
      </c>
      <c r="B39" s="41" t="s">
        <v>69</v>
      </c>
      <c r="C39" s="42">
        <f>SUM(C40,C43,C46)+C51</f>
        <v>9160.7</v>
      </c>
      <c r="D39" s="42">
        <f>SUM(D40,D43,D46)+D51</f>
        <v>4296.9</v>
      </c>
      <c r="E39" s="61">
        <f t="shared" si="1"/>
        <v>46.90580414160489</v>
      </c>
    </row>
    <row r="40" spans="1:5" s="43" customFormat="1" ht="13.5">
      <c r="A40" s="85" t="s">
        <v>70</v>
      </c>
      <c r="B40" s="44" t="s">
        <v>71</v>
      </c>
      <c r="C40" s="45">
        <f>SUM(C41)</f>
        <v>8563.2</v>
      </c>
      <c r="D40" s="45">
        <f>SUM(D41)</f>
        <v>4122.7</v>
      </c>
      <c r="E40" s="61">
        <f t="shared" si="1"/>
        <v>48.144385276532134</v>
      </c>
    </row>
    <row r="41" spans="1:5" s="43" customFormat="1" ht="16.5" customHeight="1">
      <c r="A41" s="86" t="s">
        <v>72</v>
      </c>
      <c r="B41" s="46" t="s">
        <v>73</v>
      </c>
      <c r="C41" s="47">
        <f>SUM(C42)</f>
        <v>8563.2</v>
      </c>
      <c r="D41" s="47">
        <f>SUM(D42)</f>
        <v>4122.7</v>
      </c>
      <c r="E41" s="63">
        <f t="shared" si="1"/>
        <v>48.144385276532134</v>
      </c>
    </row>
    <row r="42" spans="1:5" s="43" customFormat="1" ht="16.5" customHeight="1">
      <c r="A42" s="87" t="s">
        <v>74</v>
      </c>
      <c r="B42" s="48" t="s">
        <v>75</v>
      </c>
      <c r="C42" s="49">
        <v>8563.2</v>
      </c>
      <c r="D42" s="49">
        <v>4122.7</v>
      </c>
      <c r="E42" s="65">
        <f t="shared" si="1"/>
        <v>48.144385276532134</v>
      </c>
    </row>
    <row r="43" spans="1:5" s="43" customFormat="1" ht="13.5">
      <c r="A43" s="35" t="s">
        <v>76</v>
      </c>
      <c r="B43" s="50" t="s">
        <v>77</v>
      </c>
      <c r="C43" s="45">
        <f>SUM(C44)</f>
        <v>490</v>
      </c>
      <c r="D43" s="45">
        <f>SUM(D44)</f>
        <v>115.4</v>
      </c>
      <c r="E43" s="61">
        <f t="shared" si="1"/>
        <v>23.551020408163268</v>
      </c>
    </row>
    <row r="44" spans="1:5" s="43" customFormat="1" ht="13.5">
      <c r="A44" s="88" t="s">
        <v>78</v>
      </c>
      <c r="B44" s="29" t="s">
        <v>79</v>
      </c>
      <c r="C44" s="47">
        <f>SUM(C45)</f>
        <v>490</v>
      </c>
      <c r="D44" s="47">
        <f>SUM(D45)</f>
        <v>115.4</v>
      </c>
      <c r="E44" s="63">
        <f t="shared" si="1"/>
        <v>23.551020408163268</v>
      </c>
    </row>
    <row r="45" spans="1:5" s="43" customFormat="1" ht="13.5">
      <c r="A45" s="87" t="s">
        <v>80</v>
      </c>
      <c r="B45" s="48" t="s">
        <v>81</v>
      </c>
      <c r="C45" s="49">
        <v>490</v>
      </c>
      <c r="D45" s="49">
        <v>115.4</v>
      </c>
      <c r="E45" s="65">
        <f t="shared" si="1"/>
        <v>23.551020408163268</v>
      </c>
    </row>
    <row r="46" spans="1:5" s="43" customFormat="1" ht="13.5">
      <c r="A46" s="35" t="s">
        <v>82</v>
      </c>
      <c r="B46" s="51" t="s">
        <v>83</v>
      </c>
      <c r="C46" s="45">
        <f>SUM(C47)+C49</f>
        <v>107.5</v>
      </c>
      <c r="D46" s="45">
        <f>SUM(D47)+D49</f>
        <v>58.8</v>
      </c>
      <c r="E46" s="61">
        <f t="shared" si="1"/>
        <v>54.69767441860465</v>
      </c>
    </row>
    <row r="47" spans="1:5" s="43" customFormat="1" ht="25.5">
      <c r="A47" s="89" t="s">
        <v>84</v>
      </c>
      <c r="B47" s="29" t="s">
        <v>85</v>
      </c>
      <c r="C47" s="52">
        <f>SUM(C48)</f>
        <v>106.8</v>
      </c>
      <c r="D47" s="52">
        <f>SUM(D48)</f>
        <v>58.8</v>
      </c>
      <c r="E47" s="63">
        <f t="shared" si="1"/>
        <v>55.0561797752809</v>
      </c>
    </row>
    <row r="48" spans="1:5" s="43" customFormat="1" ht="24">
      <c r="A48" s="87" t="s">
        <v>86</v>
      </c>
      <c r="B48" s="48" t="s">
        <v>87</v>
      </c>
      <c r="C48" s="49">
        <v>106.8</v>
      </c>
      <c r="D48" s="49">
        <v>58.8</v>
      </c>
      <c r="E48" s="65">
        <f t="shared" si="1"/>
        <v>55.0561797752809</v>
      </c>
    </row>
    <row r="49" spans="1:5" s="43" customFormat="1" ht="13.5">
      <c r="A49" s="77" t="s">
        <v>88</v>
      </c>
      <c r="B49" s="29" t="s">
        <v>89</v>
      </c>
      <c r="C49" s="47">
        <f>C50</f>
        <v>0.7</v>
      </c>
      <c r="D49" s="47">
        <f>D50</f>
        <v>0</v>
      </c>
      <c r="E49" s="63"/>
    </row>
    <row r="50" spans="1:5" s="43" customFormat="1" ht="13.5">
      <c r="A50" s="87" t="s">
        <v>90</v>
      </c>
      <c r="B50" s="48" t="s">
        <v>91</v>
      </c>
      <c r="C50" s="49">
        <v>0.7</v>
      </c>
      <c r="D50" s="49"/>
      <c r="E50" s="65"/>
    </row>
    <row r="51" spans="1:5" s="43" customFormat="1" ht="13.5" customHeight="1" hidden="1">
      <c r="A51" s="90" t="s">
        <v>92</v>
      </c>
      <c r="B51" s="50" t="s">
        <v>93</v>
      </c>
      <c r="C51" s="45">
        <f>C52</f>
        <v>0</v>
      </c>
      <c r="D51" s="45"/>
      <c r="E51" s="91"/>
    </row>
    <row r="52" spans="1:5" s="43" customFormat="1" ht="13.5" customHeight="1" hidden="1">
      <c r="A52" s="92" t="s">
        <v>94</v>
      </c>
      <c r="B52" s="15" t="s">
        <v>95</v>
      </c>
      <c r="C52" s="49">
        <f>C53</f>
        <v>0</v>
      </c>
      <c r="D52" s="49"/>
      <c r="E52" s="93"/>
    </row>
    <row r="53" spans="1:5" s="43" customFormat="1" ht="12.75" customHeight="1" hidden="1">
      <c r="A53" s="66" t="s">
        <v>96</v>
      </c>
      <c r="B53" s="15" t="s">
        <v>97</v>
      </c>
      <c r="C53" s="49"/>
      <c r="D53" s="49"/>
      <c r="E53" s="93"/>
    </row>
    <row r="54" spans="1:5" s="43" customFormat="1" ht="57" hidden="1">
      <c r="A54" s="94" t="s">
        <v>98</v>
      </c>
      <c r="B54" s="53" t="s">
        <v>99</v>
      </c>
      <c r="C54" s="45"/>
      <c r="D54" s="45">
        <f>D55</f>
        <v>0</v>
      </c>
      <c r="E54" s="91"/>
    </row>
    <row r="55" spans="1:5" s="43" customFormat="1" ht="24" hidden="1">
      <c r="A55" s="95" t="s">
        <v>100</v>
      </c>
      <c r="B55" s="54" t="s">
        <v>101</v>
      </c>
      <c r="C55" s="47"/>
      <c r="D55" s="47">
        <f>D56</f>
        <v>0</v>
      </c>
      <c r="E55" s="96"/>
    </row>
    <row r="56" spans="1:5" s="43" customFormat="1" ht="25.5" hidden="1">
      <c r="A56" s="97" t="s">
        <v>102</v>
      </c>
      <c r="B56" s="55" t="s">
        <v>103</v>
      </c>
      <c r="C56" s="49"/>
      <c r="D56" s="49"/>
      <c r="E56" s="93"/>
    </row>
    <row r="57" spans="1:5" s="56" customFormat="1" ht="21" customHeight="1">
      <c r="A57" s="98" t="s">
        <v>104</v>
      </c>
      <c r="B57" s="99"/>
      <c r="C57" s="40">
        <f>C38+C8</f>
        <v>10487.7</v>
      </c>
      <c r="D57" s="40">
        <f>D38+D8</f>
        <v>4981.2</v>
      </c>
      <c r="E57" s="59">
        <f>D57/C57*100</f>
        <v>47.49563774707514</v>
      </c>
    </row>
    <row r="58" spans="1:5" ht="11.25" customHeight="1">
      <c r="A58" s="5"/>
      <c r="B58" s="5"/>
      <c r="C58" s="2"/>
      <c r="D58" s="2"/>
      <c r="E58" s="2"/>
    </row>
    <row r="61" spans="1:2" ht="14.25">
      <c r="A61" s="57"/>
      <c r="B61" s="57"/>
    </row>
  </sheetData>
  <sheetProtection/>
  <mergeCells count="7">
    <mergeCell ref="C1:E1"/>
    <mergeCell ref="D6:D7"/>
    <mergeCell ref="E6:E7"/>
    <mergeCell ref="A3:E3"/>
    <mergeCell ref="A6:A7"/>
    <mergeCell ref="C6:C7"/>
    <mergeCell ref="B6:B7"/>
  </mergeCells>
  <printOptions/>
  <pageMargins left="0.984251968503937" right="0.17" top="0.3937007874015748" bottom="0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 </cp:lastModifiedBy>
  <dcterms:created xsi:type="dcterms:W3CDTF">1996-10-08T23:32:33Z</dcterms:created>
  <dcterms:modified xsi:type="dcterms:W3CDTF">2015-07-22T03:14:57Z</dcterms:modified>
  <cp:category/>
  <cp:version/>
  <cp:contentType/>
  <cp:contentStatus/>
</cp:coreProperties>
</file>