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<sst xmlns="http://schemas.openxmlformats.org/spreadsheetml/2006/main" count="83" uniqueCount="81">
  <si>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</si>
  <si>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</si>
  <si>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</si>
  <si>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</si>
  <si>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</si>
  <si>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</si>
  <si>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</si>
  <si>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</si>
  <si>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</si>
  <si>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</si>
  <si>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</si>
  <si>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</si>
  <si>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</si>
  <si>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</si>
  <si>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</si>
  <si>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</si>
  <si>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</si>
  <si>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</si>
  <si>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</si>
  <si>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</si>
  <si>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</si>
  <si>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</si>
  <si>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</si>
  <si>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</si>
  <si>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</si>
  <si>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</si>
  <si>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</si>
  <si>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</si>
  <si>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</si>
  <si>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</si>
  <si>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</si>
  <si>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</si>
  <si>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</si>
  <si>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</si>
  <si>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</si>
  <si>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</si>
  <si>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</si>
  <si>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</si>
  <si>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</si>
  <si>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НАЦИОНАЛЬНАЯ БЕЗОПАСНОСТЬ И ПРАВООХРАНИТЕЛЬНАЯ ДЕЯТЕЛЬНОСТЬ</t>
  </si>
  <si>
    <t>03.00</t>
  </si>
  <si>
    <t>Коммунальное хозяйство</t>
  </si>
  <si>
    <t>05.02</t>
  </si>
  <si>
    <t>НАЦИОНАЛЬНАЯ ЭКОНОМИКА</t>
  </si>
  <si>
    <t>04.00</t>
  </si>
  <si>
    <t>Общеэкономические вопросы</t>
  </si>
  <si>
    <t>04.01</t>
  </si>
  <si>
    <t>01.06</t>
  </si>
  <si>
    <t>%
исполнения</t>
  </si>
  <si>
    <t>01.07</t>
  </si>
  <si>
    <t>01.13</t>
  </si>
  <si>
    <t>04.12</t>
  </si>
  <si>
    <t>13.01</t>
  </si>
  <si>
    <t>Дорожное хозяйство (дорожные фонды)</t>
  </si>
  <si>
    <t>04.09</t>
  </si>
  <si>
    <t>Жилищное хозяйство</t>
  </si>
  <si>
    <t>05.01</t>
  </si>
  <si>
    <t>10.01</t>
  </si>
  <si>
    <t>04.08</t>
  </si>
  <si>
    <t>Транспорт</t>
  </si>
  <si>
    <t>10.04</t>
  </si>
  <si>
    <t>Охрана семьи и детства</t>
  </si>
  <si>
    <t>13.00</t>
  </si>
  <si>
    <t>08.04</t>
  </si>
  <si>
    <t>КУЛЬТУРА , КИНЕМАТОГРАФИЯ</t>
  </si>
  <si>
    <t>Другие вопросы в области культуры, кинематографии</t>
  </si>
  <si>
    <t>Пенсионное обеспечение</t>
  </si>
  <si>
    <t>Обеспечение проведения выборов и референдумов</t>
  </si>
  <si>
    <t>Другие вопросы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</si>
  <si>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</si>
  <si>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 государственного внутреннего и муниципального долга</t>
  </si>
  <si>
    <t>ОБСЛУЖИВАНИЕ ГОСУДАРСТВЕННОГО И МУНИЦИПАЛЬНОГО ДОЛГА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</si>
  <si>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</si>
  <si>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07.05</t>
  </si>
  <si>
    <t>Профессиональная подготовка, переподготовка и повышение квалификации</t>
  </si>
  <si>
    <t>11.01</t>
  </si>
  <si>
    <t>Приложение № 2
к Постановлению администрации
Шестаковского городского поселения Нижнеилимского района
"Об утверждении отчета об исполнении бюджета  Шестаковского муниципального образования за 1 квартал 2021 года" 
от "        "              2021 г. №</t>
  </si>
  <si>
    <t>ОТЧЁТ ОБ ИСПОЛНЕНИИ БЮДЖЕТА
ШЕСТАКОВСКОГО МУНИЦИПАЛЬНОГО ОБРАЗОВАНИЯ 
ЗА 1 КВАРТАЛ 2021 ГОДА
ПО РАЗДЕЛАМ И ПОДРАЗДЕЛАМ КЛАССИФИКАЦИИ 
РАСХОДОВ БЮДЖЕТОВ РОССИЙСКОЙ ФЕДЕРАЦИИ</t>
  </si>
  <si>
    <t>План
на 2021  год</t>
  </si>
  <si>
    <t>Исполнение за 1 квартал 2021 года</t>
  </si>
  <si>
    <t>03.10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</si>
</sst>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2" fillId="32" borderId="10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 indent="10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Normal="85" zoomScaleSheetLayoutView="100" zoomScalePageLayoutView="0" workbookViewId="0" topLeftCell="A19">
      <selection activeCell="C8" sqref="C8"/>
    </sheetView>
  </sheetViews>
  <sheetFormatPr defaultColWidth="9.00390625" defaultRowHeight="12.75"/>
  <cols>
    <col min="1" max="1" width="62.75390625" style="1" customWidth="1"/>
    <col min="2" max="5" width="14.75390625" style="1" customWidth="1"/>
    <col min="6" max="16384" width="9.125" style="1" customWidth="1"/>
  </cols>
  <sheetData>
    <row r="1" spans="2:5" ht="108" customHeight="1">
      <c r="B1" s="38" t="s">
        <v>76</v>
      </c>
      <c r="C1" s="38"/>
      <c r="D1" s="38"/>
      <c r="E1" s="38"/>
    </row>
    <row r="2" ht="12.75" customHeight="1"/>
    <row r="4" spans="1:15" ht="116.25" customHeight="1">
      <c r="A4" s="39" t="s">
        <v>77</v>
      </c>
      <c r="B4" s="39"/>
      <c r="C4" s="39"/>
      <c r="D4" s="39"/>
      <c r="E4" s="39"/>
      <c r="F4" s="16"/>
      <c r="J4" s="13"/>
      <c r="K4" s="13"/>
      <c r="L4" s="13"/>
      <c r="M4" s="13"/>
      <c r="N4" s="13"/>
      <c r="O4" s="13"/>
    </row>
    <row r="6" spans="5:11" ht="12.75">
      <c r="E6" s="15" t="s">
        <v>24</v>
      </c>
      <c r="F6" s="8"/>
      <c r="K6" s="7"/>
    </row>
    <row r="7" spans="1:5" ht="51" customHeight="1">
      <c r="A7" s="17" t="s">
        <v>22</v>
      </c>
      <c r="B7" s="17" t="s">
        <v>23</v>
      </c>
      <c r="C7" s="26" t="s">
        <v>78</v>
      </c>
      <c r="D7" s="26" t="s">
        <v>79</v>
      </c>
      <c r="E7" s="18" t="s">
        <v>48</v>
      </c>
    </row>
    <row r="8" spans="1:5" s="32" customFormat="1" ht="24.75" customHeight="1">
      <c r="A8" s="28" t="s">
        <v>0</v>
      </c>
      <c r="B8" s="29" t="s">
        <v>9</v>
      </c>
      <c r="C8" s="30">
        <f>SUM(C9:C16)</f>
        <v>8030.4</v>
      </c>
      <c r="D8" s="30">
        <f>SUM(D9:D16)</f>
        <v>1935</v>
      </c>
      <c r="E8" s="31">
        <f>D8/C8*100</f>
        <v>24.09593544530783</v>
      </c>
    </row>
    <row r="9" spans="1:5" s="3" customFormat="1" ht="31.5">
      <c r="A9" s="20" t="s">
        <v>1</v>
      </c>
      <c r="B9" s="2" t="s">
        <v>4</v>
      </c>
      <c r="C9" s="10">
        <v>990</v>
      </c>
      <c r="D9" s="10">
        <v>306.4</v>
      </c>
      <c r="E9" s="21">
        <f aca="true" t="shared" si="0" ref="E9:E16">D9/C9*100</f>
        <v>30.949494949494948</v>
      </c>
    </row>
    <row r="10" spans="1:5" s="3" customFormat="1" ht="47.25">
      <c r="A10" s="20" t="s">
        <v>2</v>
      </c>
      <c r="B10" s="2" t="s">
        <v>5</v>
      </c>
      <c r="C10" s="10">
        <v>626.8</v>
      </c>
      <c r="D10" s="10">
        <v>184.5</v>
      </c>
      <c r="E10" s="21">
        <f t="shared" si="0"/>
        <v>29.43522654754308</v>
      </c>
    </row>
    <row r="11" spans="1:5" s="3" customFormat="1" ht="47.25">
      <c r="A11" s="20" t="s">
        <v>3</v>
      </c>
      <c r="B11" s="2" t="s">
        <v>6</v>
      </c>
      <c r="C11" s="10">
        <v>5221.9</v>
      </c>
      <c r="D11" s="10">
        <v>1245.2</v>
      </c>
      <c r="E11" s="21">
        <f t="shared" si="0"/>
        <v>23.845726651218907</v>
      </c>
    </row>
    <row r="12" spans="1:5" s="3" customFormat="1" ht="7.5" customHeight="1" hidden="1">
      <c r="A12" s="20" t="s">
        <v>29</v>
      </c>
      <c r="B12" s="2" t="s">
        <v>30</v>
      </c>
      <c r="C12" s="10"/>
      <c r="D12" s="10"/>
      <c r="E12" s="21" t="e">
        <f t="shared" si="0"/>
        <v>#DIV/0!</v>
      </c>
    </row>
    <row r="13" spans="1:5" s="3" customFormat="1" ht="46.5" customHeight="1">
      <c r="A13" s="22" t="s">
        <v>69</v>
      </c>
      <c r="B13" s="2" t="s">
        <v>47</v>
      </c>
      <c r="C13" s="10">
        <v>1152.1</v>
      </c>
      <c r="D13" s="10">
        <v>198.9</v>
      </c>
      <c r="E13" s="21">
        <f t="shared" si="0"/>
        <v>17.264126377918583</v>
      </c>
    </row>
    <row r="14" spans="1:5" s="3" customFormat="1" ht="15.75" hidden="1">
      <c r="A14" s="22" t="s">
        <v>67</v>
      </c>
      <c r="B14" s="2" t="s">
        <v>49</v>
      </c>
      <c r="C14" s="10">
        <v>0</v>
      </c>
      <c r="D14" s="10">
        <v>0</v>
      </c>
      <c r="E14" s="21" t="e">
        <f t="shared" si="0"/>
        <v>#DIV/0!</v>
      </c>
    </row>
    <row r="15" spans="1:5" s="3" customFormat="1" ht="19.5" customHeight="1">
      <c r="A15" s="20" t="s">
        <v>7</v>
      </c>
      <c r="B15" s="2" t="s">
        <v>30</v>
      </c>
      <c r="C15" s="10">
        <v>10</v>
      </c>
      <c r="D15" s="10">
        <v>0</v>
      </c>
      <c r="E15" s="21">
        <f t="shared" si="0"/>
        <v>0</v>
      </c>
    </row>
    <row r="16" spans="1:5" s="3" customFormat="1" ht="19.5" customHeight="1">
      <c r="A16" s="20" t="s">
        <v>8</v>
      </c>
      <c r="B16" s="2" t="s">
        <v>50</v>
      </c>
      <c r="C16" s="10">
        <v>29.6</v>
      </c>
      <c r="D16" s="10">
        <v>0</v>
      </c>
      <c r="E16" s="21">
        <f t="shared" si="0"/>
        <v>0</v>
      </c>
    </row>
    <row r="17" spans="1:5" s="32" customFormat="1" ht="24.75" customHeight="1">
      <c r="A17" s="33" t="s">
        <v>27</v>
      </c>
      <c r="B17" s="34" t="s">
        <v>26</v>
      </c>
      <c r="C17" s="30">
        <f>SUM(C18)</f>
        <v>163.3</v>
      </c>
      <c r="D17" s="30">
        <f>SUM(D18)</f>
        <v>28.5</v>
      </c>
      <c r="E17" s="31">
        <f aca="true" t="shared" si="1" ref="E17:E35">D17/C17*100</f>
        <v>17.452541334966316</v>
      </c>
    </row>
    <row r="18" spans="1:5" s="3" customFormat="1" ht="19.5" customHeight="1">
      <c r="A18" s="20" t="s">
        <v>28</v>
      </c>
      <c r="B18" s="2" t="s">
        <v>25</v>
      </c>
      <c r="C18" s="10">
        <v>163.3</v>
      </c>
      <c r="D18" s="10">
        <v>28.5</v>
      </c>
      <c r="E18" s="21">
        <f t="shared" si="1"/>
        <v>17.452541334966316</v>
      </c>
    </row>
    <row r="19" spans="1:5" s="32" customFormat="1" ht="31.5">
      <c r="A19" s="33" t="s">
        <v>39</v>
      </c>
      <c r="B19" s="34" t="s">
        <v>40</v>
      </c>
      <c r="C19" s="30">
        <f>SUM(C20:C20)</f>
        <v>60</v>
      </c>
      <c r="D19" s="30">
        <f>SUM(D20:D20)</f>
        <v>0</v>
      </c>
      <c r="E19" s="31">
        <f t="shared" si="1"/>
        <v>0</v>
      </c>
    </row>
    <row r="20" spans="1:5" s="3" customFormat="1" ht="52.5" customHeight="1">
      <c r="A20" s="22" t="s">
        <v>72</v>
      </c>
      <c r="B20" s="2" t="s">
        <v>80</v>
      </c>
      <c r="C20" s="10">
        <v>60</v>
      </c>
      <c r="D20" s="10">
        <v>0</v>
      </c>
      <c r="E20" s="21">
        <f t="shared" si="1"/>
        <v>0</v>
      </c>
    </row>
    <row r="21" spans="1:5" s="35" customFormat="1" ht="32.25" customHeight="1">
      <c r="A21" s="33" t="s">
        <v>43</v>
      </c>
      <c r="B21" s="34" t="s">
        <v>44</v>
      </c>
      <c r="C21" s="30">
        <f>SUM(C22:C25)</f>
        <v>1839.2</v>
      </c>
      <c r="D21" s="30">
        <f>SUM(D22:D25)</f>
        <v>566.5</v>
      </c>
      <c r="E21" s="31">
        <f t="shared" si="1"/>
        <v>30.801435406698563</v>
      </c>
    </row>
    <row r="22" spans="1:5" s="3" customFormat="1" ht="18.75" customHeight="1" hidden="1">
      <c r="A22" s="20" t="s">
        <v>45</v>
      </c>
      <c r="B22" s="6" t="s">
        <v>46</v>
      </c>
      <c r="C22" s="11">
        <v>0</v>
      </c>
      <c r="D22" s="10">
        <v>0</v>
      </c>
      <c r="E22" s="21" t="e">
        <f t="shared" si="1"/>
        <v>#DIV/0!</v>
      </c>
    </row>
    <row r="23" spans="1:5" s="3" customFormat="1" ht="18.75" customHeight="1" hidden="1">
      <c r="A23" s="20" t="s">
        <v>59</v>
      </c>
      <c r="B23" s="6" t="s">
        <v>58</v>
      </c>
      <c r="C23" s="11"/>
      <c r="D23" s="10"/>
      <c r="E23" s="21" t="e">
        <f t="shared" si="1"/>
        <v>#DIV/0!</v>
      </c>
    </row>
    <row r="24" spans="1:5" s="3" customFormat="1" ht="19.5" customHeight="1">
      <c r="A24" s="20" t="s">
        <v>53</v>
      </c>
      <c r="B24" s="6" t="s">
        <v>54</v>
      </c>
      <c r="C24" s="11">
        <v>1839.2</v>
      </c>
      <c r="D24" s="10">
        <v>566.5</v>
      </c>
      <c r="E24" s="21">
        <f t="shared" si="1"/>
        <v>30.801435406698563</v>
      </c>
    </row>
    <row r="25" spans="1:5" s="3" customFormat="1" ht="27" customHeight="1" hidden="1">
      <c r="A25" s="22" t="s">
        <v>68</v>
      </c>
      <c r="B25" s="6" t="s">
        <v>51</v>
      </c>
      <c r="C25" s="11">
        <v>0</v>
      </c>
      <c r="D25" s="10">
        <v>0</v>
      </c>
      <c r="E25" s="21" t="e">
        <f t="shared" si="1"/>
        <v>#DIV/0!</v>
      </c>
    </row>
    <row r="26" spans="1:5" s="32" customFormat="1" ht="24.75" customHeight="1">
      <c r="A26" s="33" t="s">
        <v>10</v>
      </c>
      <c r="B26" s="34" t="s">
        <v>11</v>
      </c>
      <c r="C26" s="30">
        <f>SUM(C27:C29)</f>
        <v>830</v>
      </c>
      <c r="D26" s="30">
        <f>SUM(D27:D29)</f>
        <v>226.2</v>
      </c>
      <c r="E26" s="31">
        <f t="shared" si="1"/>
        <v>27.253012048192772</v>
      </c>
    </row>
    <row r="27" spans="1:5" s="5" customFormat="1" ht="20.25" customHeight="1">
      <c r="A27" s="20" t="s">
        <v>55</v>
      </c>
      <c r="B27" s="6" t="s">
        <v>56</v>
      </c>
      <c r="C27" s="11">
        <v>60</v>
      </c>
      <c r="D27" s="11">
        <v>0</v>
      </c>
      <c r="E27" s="21">
        <f t="shared" si="1"/>
        <v>0</v>
      </c>
    </row>
    <row r="28" spans="1:5" s="5" customFormat="1" ht="19.5" customHeight="1">
      <c r="A28" s="20" t="s">
        <v>41</v>
      </c>
      <c r="B28" s="6" t="s">
        <v>42</v>
      </c>
      <c r="C28" s="11">
        <v>770</v>
      </c>
      <c r="D28" s="11">
        <v>226.2</v>
      </c>
      <c r="E28" s="21">
        <f t="shared" si="1"/>
        <v>29.376623376623375</v>
      </c>
    </row>
    <row r="29" spans="1:5" s="3" customFormat="1" ht="19.5" customHeight="1" hidden="1">
      <c r="A29" s="24" t="s">
        <v>12</v>
      </c>
      <c r="B29" s="2" t="s">
        <v>13</v>
      </c>
      <c r="C29" s="10">
        <v>0</v>
      </c>
      <c r="D29" s="10">
        <v>0</v>
      </c>
      <c r="E29" s="21" t="e">
        <f t="shared" si="1"/>
        <v>#DIV/0!</v>
      </c>
    </row>
    <row r="30" spans="1:5" s="32" customFormat="1" ht="24.75" customHeight="1" hidden="1">
      <c r="A30" s="33" t="s">
        <v>14</v>
      </c>
      <c r="B30" s="34" t="s">
        <v>15</v>
      </c>
      <c r="C30" s="30">
        <f>SUM(C31)</f>
        <v>0</v>
      </c>
      <c r="D30" s="30">
        <f>SUM(D31)</f>
        <v>0</v>
      </c>
      <c r="E30" s="31" t="e">
        <f t="shared" si="1"/>
        <v>#DIV/0!</v>
      </c>
    </row>
    <row r="31" spans="1:5" s="3" customFormat="1" ht="36.75" customHeight="1" hidden="1">
      <c r="A31" s="22" t="s">
        <v>74</v>
      </c>
      <c r="B31" s="2" t="s">
        <v>73</v>
      </c>
      <c r="C31" s="10">
        <v>0</v>
      </c>
      <c r="D31" s="10">
        <v>0</v>
      </c>
      <c r="E31" s="21" t="e">
        <f t="shared" si="1"/>
        <v>#DIV/0!</v>
      </c>
    </row>
    <row r="32" spans="1:5" ht="24.75" customHeight="1" hidden="1">
      <c r="A32" s="23" t="s">
        <v>16</v>
      </c>
      <c r="B32" s="4" t="s">
        <v>18</v>
      </c>
      <c r="C32" s="9">
        <f>SUM(C33)</f>
        <v>0</v>
      </c>
      <c r="D32" s="27"/>
      <c r="E32" s="21" t="e">
        <f t="shared" si="1"/>
        <v>#DIV/0!</v>
      </c>
    </row>
    <row r="33" spans="1:5" s="3" customFormat="1" ht="22.5" customHeight="1" hidden="1">
      <c r="A33" s="20" t="s">
        <v>17</v>
      </c>
      <c r="B33" s="2" t="s">
        <v>19</v>
      </c>
      <c r="C33" s="10">
        <v>0</v>
      </c>
      <c r="D33" s="10"/>
      <c r="E33" s="21" t="e">
        <f t="shared" si="1"/>
        <v>#DIV/0!</v>
      </c>
    </row>
    <row r="34" spans="1:5" ht="15.75" hidden="1">
      <c r="A34" s="7"/>
      <c r="B34" s="7"/>
      <c r="C34" s="12"/>
      <c r="D34" s="12"/>
      <c r="E34" s="21" t="e">
        <f t="shared" si="1"/>
        <v>#DIV/0!</v>
      </c>
    </row>
    <row r="35" spans="1:5" ht="15.75" hidden="1">
      <c r="A35" s="7"/>
      <c r="B35" s="7"/>
      <c r="C35" s="12"/>
      <c r="D35" s="12"/>
      <c r="E35" s="21" t="e">
        <f t="shared" si="1"/>
        <v>#DIV/0!</v>
      </c>
    </row>
    <row r="36" spans="1:5" s="36" customFormat="1" ht="24.75" customHeight="1">
      <c r="A36" s="33" t="s">
        <v>64</v>
      </c>
      <c r="B36" s="34" t="s">
        <v>35</v>
      </c>
      <c r="C36" s="30">
        <f>SUM(C37:C38)</f>
        <v>1775.3</v>
      </c>
      <c r="D36" s="30">
        <f>SUM(D37:D38)</f>
        <v>363.1</v>
      </c>
      <c r="E36" s="31">
        <f aca="true" t="shared" si="2" ref="E36:E41">D36/C36*100</f>
        <v>20.45288120317693</v>
      </c>
    </row>
    <row r="37" spans="1:5" s="3" customFormat="1" ht="19.5" customHeight="1">
      <c r="A37" s="20" t="s">
        <v>36</v>
      </c>
      <c r="B37" s="2" t="s">
        <v>37</v>
      </c>
      <c r="C37" s="10">
        <v>1775.3</v>
      </c>
      <c r="D37" s="10">
        <v>363.1</v>
      </c>
      <c r="E37" s="21">
        <f t="shared" si="2"/>
        <v>20.45288120317693</v>
      </c>
    </row>
    <row r="38" spans="1:5" s="3" customFormat="1" ht="19.5" customHeight="1" hidden="1">
      <c r="A38" s="20" t="s">
        <v>65</v>
      </c>
      <c r="B38" s="2" t="s">
        <v>63</v>
      </c>
      <c r="C38" s="10">
        <v>0</v>
      </c>
      <c r="D38" s="10">
        <v>0</v>
      </c>
      <c r="E38" s="21" t="e">
        <f t="shared" si="2"/>
        <v>#DIV/0!</v>
      </c>
    </row>
    <row r="39" spans="1:5" s="3" customFormat="1" ht="24" customHeight="1" hidden="1">
      <c r="A39" s="23" t="s">
        <v>31</v>
      </c>
      <c r="B39" s="4" t="s">
        <v>32</v>
      </c>
      <c r="C39" s="9">
        <f>SUM(C40:C42)</f>
        <v>0</v>
      </c>
      <c r="D39" s="9">
        <f>SUM(D40:D42)</f>
        <v>0</v>
      </c>
      <c r="E39" s="19" t="e">
        <f t="shared" si="2"/>
        <v>#DIV/0!</v>
      </c>
    </row>
    <row r="40" spans="1:5" s="3" customFormat="1" ht="18.75" customHeight="1" hidden="1">
      <c r="A40" s="20" t="s">
        <v>66</v>
      </c>
      <c r="B40" s="2" t="s">
        <v>57</v>
      </c>
      <c r="C40" s="10">
        <v>0</v>
      </c>
      <c r="D40" s="10">
        <v>0</v>
      </c>
      <c r="E40" s="21" t="e">
        <f t="shared" si="2"/>
        <v>#DIV/0!</v>
      </c>
    </row>
    <row r="41" spans="1:5" s="3" customFormat="1" ht="19.5" customHeight="1" hidden="1">
      <c r="A41" s="20" t="s">
        <v>34</v>
      </c>
      <c r="B41" s="2" t="s">
        <v>33</v>
      </c>
      <c r="C41" s="10">
        <v>0</v>
      </c>
      <c r="D41" s="10">
        <v>0</v>
      </c>
      <c r="E41" s="21" t="e">
        <f t="shared" si="2"/>
        <v>#DIV/0!</v>
      </c>
    </row>
    <row r="42" spans="1:5" s="3" customFormat="1" ht="19.5" customHeight="1" hidden="1">
      <c r="A42" s="20" t="s">
        <v>61</v>
      </c>
      <c r="B42" s="2" t="s">
        <v>60</v>
      </c>
      <c r="C42" s="10">
        <v>0</v>
      </c>
      <c r="D42" s="10">
        <v>0</v>
      </c>
      <c r="E42" s="21" t="e">
        <f aca="true" t="shared" si="3" ref="E42:E47">D42/C42*100</f>
        <v>#DIV/0!</v>
      </c>
    </row>
    <row r="43" spans="1:5" s="3" customFormat="1" ht="22.5" customHeight="1" hidden="1">
      <c r="A43" s="23" t="s">
        <v>38</v>
      </c>
      <c r="B43" s="4" t="s">
        <v>21</v>
      </c>
      <c r="C43" s="9">
        <f>SUM(C44)</f>
        <v>0</v>
      </c>
      <c r="D43" s="9">
        <f>SUM(D44)</f>
        <v>0</v>
      </c>
      <c r="E43" s="19" t="e">
        <f t="shared" si="3"/>
        <v>#DIV/0!</v>
      </c>
    </row>
    <row r="44" spans="1:5" s="3" customFormat="1" ht="19.5" customHeight="1" hidden="1">
      <c r="A44" s="22" t="s">
        <v>17</v>
      </c>
      <c r="B44" s="2" t="s">
        <v>75</v>
      </c>
      <c r="C44" s="10">
        <v>0</v>
      </c>
      <c r="D44" s="10">
        <v>0</v>
      </c>
      <c r="E44" s="21" t="e">
        <f t="shared" si="3"/>
        <v>#DIV/0!</v>
      </c>
    </row>
    <row r="45" spans="1:5" s="32" customFormat="1" ht="28.5">
      <c r="A45" s="37" t="s">
        <v>71</v>
      </c>
      <c r="B45" s="29" t="s">
        <v>62</v>
      </c>
      <c r="C45" s="30">
        <f>SUM(C46)</f>
        <v>1</v>
      </c>
      <c r="D45" s="30">
        <f>SUM(D46)</f>
        <v>0</v>
      </c>
      <c r="E45" s="31">
        <f t="shared" si="3"/>
        <v>0</v>
      </c>
    </row>
    <row r="46" spans="1:5" s="3" customFormat="1" ht="31.5">
      <c r="A46" s="25" t="s">
        <v>70</v>
      </c>
      <c r="B46" s="2" t="s">
        <v>52</v>
      </c>
      <c r="C46" s="10">
        <v>1</v>
      </c>
      <c r="D46" s="10">
        <v>0</v>
      </c>
      <c r="E46" s="21">
        <f t="shared" si="3"/>
        <v>0</v>
      </c>
    </row>
    <row r="47" spans="1:5" s="32" customFormat="1" ht="24.75" customHeight="1">
      <c r="A47" s="33" t="s">
        <v>20</v>
      </c>
      <c r="B47" s="28"/>
      <c r="C47" s="30">
        <f>SUM(C8,C17,C19,C26,C30,C32,C45,C39,C36,C43,C21)</f>
        <v>12699.199999999999</v>
      </c>
      <c r="D47" s="30">
        <f>SUM(D8,D17,D19,D26,D30,D32,D45,D39,D36,D43,D21)</f>
        <v>3119.2999999999997</v>
      </c>
      <c r="E47" s="31">
        <f t="shared" si="3"/>
        <v>24.562964596195037</v>
      </c>
    </row>
    <row r="50" ht="12.75">
      <c r="C50" s="14"/>
    </row>
  </sheetData>
  <sheetProtection/>
  <mergeCells count="2">
    <mergeCell ref="B1:E1"/>
    <mergeCell ref="A4:E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Веселова</cp:lastModifiedBy>
  <cp:lastPrinted>2021-04-21T02:58:37Z</cp:lastPrinted>
  <dcterms:created xsi:type="dcterms:W3CDTF">2007-10-29T10:11:26Z</dcterms:created>
  <dcterms:modified xsi:type="dcterms:W3CDTF">2021-04-21T03:00:39Z</dcterms:modified>
  <cp:category/>
  <cp:version/>
  <cp:contentType/>
  <cp:contentStatus/>
</cp:coreProperties>
</file>